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Table2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  <c r="J73" i="1"/>
  <c r="I73" i="1"/>
  <c r="H73" i="1"/>
  <c r="G73" i="1"/>
  <c r="F73" i="1"/>
  <c r="E73" i="1"/>
  <c r="K72" i="1"/>
  <c r="J72" i="1"/>
  <c r="I72" i="1"/>
  <c r="H72" i="1"/>
  <c r="G72" i="1"/>
  <c r="F72" i="1"/>
  <c r="E72" i="1"/>
  <c r="K71" i="1"/>
  <c r="J71" i="1"/>
  <c r="I71" i="1"/>
  <c r="H71" i="1"/>
  <c r="G71" i="1"/>
  <c r="F71" i="1"/>
  <c r="E71" i="1"/>
  <c r="K70" i="1"/>
  <c r="J70" i="1"/>
  <c r="I70" i="1"/>
  <c r="H70" i="1"/>
  <c r="G70" i="1"/>
  <c r="F70" i="1"/>
  <c r="E70" i="1"/>
  <c r="K68" i="1"/>
  <c r="J68" i="1"/>
  <c r="I68" i="1"/>
  <c r="H68" i="1"/>
  <c r="G68" i="1"/>
  <c r="F68" i="1"/>
  <c r="E68" i="1"/>
  <c r="K67" i="1"/>
  <c r="J67" i="1"/>
  <c r="I67" i="1"/>
  <c r="H67" i="1"/>
  <c r="G67" i="1"/>
  <c r="F67" i="1"/>
  <c r="E67" i="1"/>
  <c r="K66" i="1"/>
  <c r="J66" i="1"/>
  <c r="I66" i="1"/>
  <c r="H66" i="1"/>
  <c r="G66" i="1"/>
  <c r="F66" i="1"/>
  <c r="E66" i="1"/>
  <c r="K65" i="1"/>
  <c r="J65" i="1"/>
  <c r="I65" i="1"/>
  <c r="H65" i="1"/>
  <c r="G65" i="1"/>
  <c r="F65" i="1"/>
  <c r="E65" i="1"/>
  <c r="K63" i="1"/>
  <c r="J63" i="1"/>
  <c r="I63" i="1"/>
  <c r="H63" i="1"/>
  <c r="G63" i="1"/>
  <c r="F63" i="1"/>
  <c r="E63" i="1"/>
  <c r="K62" i="1"/>
  <c r="J62" i="1"/>
  <c r="I62" i="1"/>
  <c r="H62" i="1"/>
  <c r="G62" i="1"/>
  <c r="F62" i="1"/>
  <c r="E62" i="1"/>
  <c r="K61" i="1"/>
  <c r="J61" i="1"/>
  <c r="I61" i="1"/>
  <c r="H61" i="1"/>
  <c r="G61" i="1"/>
  <c r="F61" i="1"/>
  <c r="E61" i="1"/>
  <c r="K60" i="1"/>
  <c r="J60" i="1"/>
  <c r="I60" i="1"/>
  <c r="H60" i="1"/>
  <c r="G60" i="1"/>
  <c r="F60" i="1"/>
  <c r="E60" i="1"/>
  <c r="K52" i="1"/>
  <c r="J52" i="1"/>
  <c r="I52" i="1"/>
  <c r="H52" i="1"/>
  <c r="G52" i="1"/>
  <c r="F52" i="1"/>
  <c r="E52" i="1"/>
  <c r="K51" i="1"/>
  <c r="J51" i="1"/>
  <c r="I51" i="1"/>
  <c r="H51" i="1"/>
  <c r="G51" i="1"/>
  <c r="F51" i="1"/>
  <c r="E51" i="1"/>
  <c r="K50" i="1"/>
  <c r="J50" i="1"/>
  <c r="I50" i="1"/>
  <c r="H50" i="1"/>
  <c r="G50" i="1"/>
  <c r="F50" i="1"/>
  <c r="E50" i="1"/>
  <c r="K49" i="1"/>
  <c r="J49" i="1"/>
  <c r="I49" i="1"/>
  <c r="H49" i="1"/>
  <c r="G49" i="1"/>
  <c r="F49" i="1"/>
  <c r="E49" i="1"/>
  <c r="K47" i="1"/>
  <c r="J47" i="1"/>
  <c r="I47" i="1"/>
  <c r="H47" i="1"/>
  <c r="G47" i="1"/>
  <c r="F47" i="1"/>
  <c r="E47" i="1"/>
  <c r="K46" i="1"/>
  <c r="J46" i="1"/>
  <c r="I46" i="1"/>
  <c r="H46" i="1"/>
  <c r="G46" i="1"/>
  <c r="F46" i="1"/>
  <c r="E46" i="1"/>
  <c r="K45" i="1"/>
  <c r="J45" i="1"/>
  <c r="I45" i="1"/>
  <c r="H45" i="1"/>
  <c r="G45" i="1"/>
  <c r="F45" i="1"/>
  <c r="E45" i="1"/>
  <c r="K44" i="1"/>
  <c r="J44" i="1"/>
  <c r="I44" i="1"/>
  <c r="H44" i="1"/>
  <c r="G44" i="1"/>
  <c r="F44" i="1"/>
  <c r="E44" i="1"/>
  <c r="K42" i="1"/>
  <c r="J42" i="1"/>
  <c r="I42" i="1"/>
  <c r="H42" i="1"/>
  <c r="G42" i="1"/>
  <c r="F42" i="1"/>
  <c r="E42" i="1"/>
  <c r="K41" i="1"/>
  <c r="J41" i="1"/>
  <c r="I41" i="1"/>
  <c r="H41" i="1"/>
  <c r="G41" i="1"/>
  <c r="F41" i="1"/>
  <c r="E41" i="1"/>
  <c r="K40" i="1"/>
  <c r="J40" i="1"/>
  <c r="I40" i="1"/>
  <c r="H40" i="1"/>
  <c r="G40" i="1"/>
  <c r="F40" i="1"/>
  <c r="E40" i="1"/>
  <c r="K39" i="1"/>
  <c r="J39" i="1"/>
  <c r="I39" i="1"/>
  <c r="H39" i="1"/>
  <c r="G39" i="1"/>
  <c r="F39" i="1"/>
  <c r="E39" i="1"/>
  <c r="K37" i="1"/>
  <c r="J37" i="1"/>
  <c r="I37" i="1"/>
  <c r="H37" i="1"/>
  <c r="G37" i="1"/>
  <c r="F37" i="1"/>
  <c r="E37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2" i="1"/>
  <c r="J32" i="1"/>
  <c r="I32" i="1"/>
  <c r="H32" i="1"/>
  <c r="G32" i="1"/>
  <c r="F32" i="1"/>
  <c r="E32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7" i="1"/>
  <c r="J27" i="1"/>
  <c r="I27" i="1"/>
  <c r="H27" i="1"/>
  <c r="G27" i="1"/>
  <c r="F27" i="1"/>
  <c r="E27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2" i="1"/>
  <c r="J22" i="1"/>
  <c r="I22" i="1"/>
  <c r="H22" i="1"/>
  <c r="G22" i="1"/>
  <c r="F22" i="1"/>
  <c r="E22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J19" i="1"/>
  <c r="I19" i="1"/>
  <c r="H19" i="1"/>
  <c r="G19" i="1"/>
  <c r="F19" i="1"/>
  <c r="E19" i="1"/>
  <c r="K17" i="1"/>
  <c r="J17" i="1"/>
  <c r="I17" i="1"/>
  <c r="H17" i="1"/>
  <c r="G17" i="1"/>
  <c r="F17" i="1"/>
  <c r="E17" i="1"/>
  <c r="K16" i="1"/>
  <c r="J16" i="1"/>
  <c r="I16" i="1"/>
  <c r="I78" i="1" s="1"/>
  <c r="H16" i="1"/>
  <c r="G16" i="1"/>
  <c r="F16" i="1"/>
  <c r="E16" i="1"/>
  <c r="K15" i="1"/>
  <c r="J15" i="1"/>
  <c r="I15" i="1"/>
  <c r="H15" i="1"/>
  <c r="H76" i="1" s="1"/>
  <c r="G15" i="1"/>
  <c r="F15" i="1"/>
  <c r="E15" i="1"/>
  <c r="K14" i="1"/>
  <c r="J14" i="1"/>
  <c r="I14" i="1"/>
  <c r="H14" i="1"/>
  <c r="G14" i="1"/>
  <c r="F14" i="1"/>
  <c r="E14" i="1"/>
  <c r="I53" i="1" l="1"/>
  <c r="E69" i="1"/>
  <c r="G43" i="1"/>
  <c r="D61" i="1"/>
  <c r="D73" i="1"/>
  <c r="E48" i="1"/>
  <c r="D25" i="1"/>
  <c r="D32" i="1"/>
  <c r="D21" i="1"/>
  <c r="G28" i="1"/>
  <c r="D40" i="1"/>
  <c r="D47" i="1"/>
  <c r="D68" i="1"/>
  <c r="E76" i="1"/>
  <c r="D26" i="1"/>
  <c r="D36" i="1"/>
  <c r="F76" i="1"/>
  <c r="G78" i="1"/>
  <c r="K48" i="1"/>
  <c r="F69" i="1"/>
  <c r="D14" i="1"/>
  <c r="F75" i="1"/>
  <c r="E38" i="1"/>
  <c r="I43" i="1"/>
  <c r="H53" i="1"/>
  <c r="D62" i="1"/>
  <c r="F48" i="1"/>
  <c r="E23" i="1"/>
  <c r="I28" i="1"/>
  <c r="D41" i="1"/>
  <c r="D51" i="1"/>
  <c r="G64" i="1"/>
  <c r="I76" i="1"/>
  <c r="K33" i="1"/>
  <c r="E79" i="1"/>
  <c r="D29" i="1"/>
  <c r="I38" i="1"/>
  <c r="K69" i="1"/>
  <c r="K75" i="1"/>
  <c r="F33" i="1"/>
  <c r="H74" i="1"/>
  <c r="J23" i="1"/>
  <c r="D27" i="1"/>
  <c r="J38" i="1"/>
  <c r="D42" i="1"/>
  <c r="J53" i="1"/>
  <c r="D63" i="1"/>
  <c r="J78" i="1"/>
  <c r="D22" i="1"/>
  <c r="D37" i="1"/>
  <c r="D52" i="1"/>
  <c r="D72" i="1"/>
  <c r="K79" i="1"/>
  <c r="J76" i="1"/>
  <c r="D17" i="1"/>
  <c r="D49" i="1"/>
  <c r="D70" i="1"/>
  <c r="D20" i="1"/>
  <c r="D35" i="1"/>
  <c r="D50" i="1"/>
  <c r="F79" i="1"/>
  <c r="D30" i="1"/>
  <c r="D44" i="1"/>
  <c r="D45" i="1"/>
  <c r="D65" i="1"/>
  <c r="D66" i="1"/>
  <c r="H23" i="1"/>
  <c r="D31" i="1"/>
  <c r="H38" i="1"/>
  <c r="D46" i="1"/>
  <c r="D67" i="1"/>
  <c r="E18" i="1"/>
  <c r="G75" i="1"/>
  <c r="K38" i="1"/>
  <c r="G48" i="1"/>
  <c r="G69" i="1"/>
  <c r="H75" i="1"/>
  <c r="H77" i="1" s="1"/>
  <c r="D16" i="1"/>
  <c r="H79" i="1"/>
  <c r="H82" i="1" s="1"/>
  <c r="D24" i="1"/>
  <c r="H33" i="1"/>
  <c r="D39" i="1"/>
  <c r="H48" i="1"/>
  <c r="D60" i="1"/>
  <c r="H69" i="1"/>
  <c r="D71" i="1"/>
  <c r="I23" i="1"/>
  <c r="J74" i="1"/>
  <c r="K76" i="1"/>
  <c r="K82" i="1" s="1"/>
  <c r="K23" i="1"/>
  <c r="K53" i="1"/>
  <c r="I75" i="1"/>
  <c r="E78" i="1"/>
  <c r="I79" i="1"/>
  <c r="I80" i="1" s="1"/>
  <c r="E28" i="1"/>
  <c r="I33" i="1"/>
  <c r="E43" i="1"/>
  <c r="I48" i="1"/>
  <c r="E64" i="1"/>
  <c r="I69" i="1"/>
  <c r="E33" i="1"/>
  <c r="G79" i="1"/>
  <c r="G33" i="1"/>
  <c r="K74" i="1"/>
  <c r="J75" i="1"/>
  <c r="F78" i="1"/>
  <c r="J79" i="1"/>
  <c r="F28" i="1"/>
  <c r="J33" i="1"/>
  <c r="F43" i="1"/>
  <c r="J48" i="1"/>
  <c r="F64" i="1"/>
  <c r="J69" i="1"/>
  <c r="D15" i="1"/>
  <c r="H78" i="1"/>
  <c r="D19" i="1"/>
  <c r="H28" i="1"/>
  <c r="D34" i="1"/>
  <c r="H43" i="1"/>
  <c r="H64" i="1"/>
  <c r="E53" i="1"/>
  <c r="I64" i="1"/>
  <c r="E74" i="1"/>
  <c r="F23" i="1"/>
  <c r="J28" i="1"/>
  <c r="F38" i="1"/>
  <c r="J43" i="1"/>
  <c r="F53" i="1"/>
  <c r="J64" i="1"/>
  <c r="F74" i="1"/>
  <c r="G76" i="1"/>
  <c r="K78" i="1"/>
  <c r="G23" i="1"/>
  <c r="K28" i="1"/>
  <c r="G38" i="1"/>
  <c r="K43" i="1"/>
  <c r="G53" i="1"/>
  <c r="K64" i="1"/>
  <c r="G74" i="1"/>
  <c r="I74" i="1"/>
  <c r="E75" i="1"/>
  <c r="F18" i="1"/>
  <c r="G18" i="1"/>
  <c r="H18" i="1"/>
  <c r="I18" i="1"/>
  <c r="J18" i="1"/>
  <c r="K18" i="1"/>
  <c r="J81" i="1" l="1"/>
  <c r="I77" i="1"/>
  <c r="F82" i="1"/>
  <c r="I81" i="1"/>
  <c r="E80" i="1"/>
  <c r="F81" i="1"/>
  <c r="E82" i="1"/>
  <c r="K81" i="1"/>
  <c r="K83" i="1" s="1"/>
  <c r="H80" i="1"/>
  <c r="I82" i="1"/>
  <c r="F77" i="1"/>
  <c r="G82" i="1"/>
  <c r="D69" i="1"/>
  <c r="F80" i="1"/>
  <c r="G81" i="1"/>
  <c r="K80" i="1"/>
  <c r="D23" i="1"/>
  <c r="G80" i="1"/>
  <c r="K77" i="1"/>
  <c r="D53" i="1"/>
  <c r="D33" i="1"/>
  <c r="D28" i="1"/>
  <c r="J82" i="1"/>
  <c r="D48" i="1"/>
  <c r="D74" i="1"/>
  <c r="D64" i="1"/>
  <c r="J77" i="1"/>
  <c r="D43" i="1"/>
  <c r="D38" i="1"/>
  <c r="G77" i="1"/>
  <c r="D79" i="1"/>
  <c r="J80" i="1"/>
  <c r="D78" i="1"/>
  <c r="D18" i="1"/>
  <c r="D76" i="1"/>
  <c r="H81" i="1"/>
  <c r="H83" i="1" s="1"/>
  <c r="E81" i="1"/>
  <c r="E77" i="1"/>
  <c r="D75" i="1"/>
  <c r="F83" i="1" l="1"/>
  <c r="I83" i="1"/>
  <c r="G83" i="1"/>
  <c r="D82" i="1"/>
  <c r="D80" i="1"/>
  <c r="J83" i="1"/>
  <c r="D77" i="1"/>
  <c r="E83" i="1"/>
  <c r="D81" i="1"/>
  <c r="D83" i="1" l="1"/>
</calcChain>
</file>

<file path=xl/sharedStrings.xml><?xml version="1.0" encoding="utf-8"?>
<sst xmlns="http://schemas.openxmlformats.org/spreadsheetml/2006/main" count="129" uniqueCount="36">
  <si>
    <t>فنيو الطب حسب التخصص و المنطقة الطبية والجنسية و الجنس</t>
  </si>
  <si>
    <t>التخصص</t>
  </si>
  <si>
    <t>الجنسية</t>
  </si>
  <si>
    <t>الجنس</t>
  </si>
  <si>
    <t>الجملة</t>
  </si>
  <si>
    <t>الفجيرة</t>
  </si>
  <si>
    <t>رأ س الخيمة</t>
  </si>
  <si>
    <t>أم القيوين</t>
  </si>
  <si>
    <t>عجمان</t>
  </si>
  <si>
    <t>الشارقة</t>
  </si>
  <si>
    <t>دبى</t>
  </si>
  <si>
    <t>أبوظبى*</t>
  </si>
  <si>
    <t>مختبر</t>
  </si>
  <si>
    <t>مواطن</t>
  </si>
  <si>
    <t>ذ</t>
  </si>
  <si>
    <t>أ</t>
  </si>
  <si>
    <t>وافد</t>
  </si>
  <si>
    <t>أشعة</t>
  </si>
  <si>
    <t>علاج طبيعى</t>
  </si>
  <si>
    <t>بصريات</t>
  </si>
  <si>
    <t>تغذية</t>
  </si>
  <si>
    <t>تخدير</t>
  </si>
  <si>
    <t>أسنان</t>
  </si>
  <si>
    <t>صيدلة</t>
  </si>
  <si>
    <t xml:space="preserve"> تابع جدول ( 24 )  TABLE</t>
  </si>
  <si>
    <t>صحة عامة و طب وقائى</t>
  </si>
  <si>
    <t>إحصاء</t>
  </si>
  <si>
    <t>أخرى و غير مبين</t>
  </si>
  <si>
    <t>الجملـــــة</t>
  </si>
  <si>
    <t>ج</t>
  </si>
  <si>
    <t>ج ذ</t>
  </si>
  <si>
    <t>ج أ</t>
  </si>
  <si>
    <t>فنيو الطب حسب التخصص و المنطقة الطبية والجنسية و الجنس 2017</t>
  </si>
  <si>
    <t>مركز الإحصاء والأبحاث</t>
  </si>
  <si>
    <t xml:space="preserve">جدول ( 24 )  </t>
  </si>
  <si>
    <t xml:space="preserve">المنطقة الطبية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</si>
</sst>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MS Sans Serif"/>
      <charset val="178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2"/>
      <color theme="0"/>
      <name val="Arial"/>
      <family val="2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6" fillId="0" borderId="0" xfId="0" applyFont="1" applyBorder="1" applyAlignment="1">
      <alignment horizontal="right" vertical="center" readingOrder="1"/>
    </xf>
    <xf numFmtId="0" fontId="6" fillId="2" borderId="0" xfId="0" applyFont="1" applyFill="1" applyBorder="1" applyAlignment="1">
      <alignment horizontal="right" vertical="center" readingOrder="1"/>
    </xf>
    <xf numFmtId="0" fontId="5" fillId="0" borderId="0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2" borderId="0" xfId="0" applyFont="1" applyFill="1" applyBorder="1" applyAlignment="1"/>
    <xf numFmtId="0" fontId="4" fillId="0" borderId="0" xfId="0" applyFont="1" applyBorder="1" applyAlignment="1">
      <alignment horizontal="right" vertical="center"/>
    </xf>
    <xf numFmtId="0" fontId="2" fillId="2" borderId="0" xfId="0" applyFont="1" applyFill="1"/>
    <xf numFmtId="0" fontId="1" fillId="0" borderId="0" xfId="0" applyFont="1" applyAlignment="1">
      <alignment readingOrder="2"/>
    </xf>
    <xf numFmtId="0" fontId="3" fillId="0" borderId="0" xfId="0" applyFont="1" applyBorder="1" applyAlignment="1">
      <alignment readingOrder="2"/>
    </xf>
    <xf numFmtId="0" fontId="9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0" xfId="0" applyFont="1"/>
    <xf numFmtId="0" fontId="8" fillId="3" borderId="1" xfId="0" applyFont="1" applyFill="1" applyBorder="1" applyAlignment="1">
      <alignment horizontal="center" vertical="center" readingOrder="2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0" fontId="4" fillId="4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266700</xdr:rowOff>
    </xdr:from>
    <xdr:to>
      <xdr:col>0</xdr:col>
      <xdr:colOff>1219200</xdr:colOff>
      <xdr:row>13</xdr:row>
      <xdr:rowOff>180975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52952450" y="1457325"/>
          <a:ext cx="0" cy="180975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800100</xdr:colOff>
      <xdr:row>58</xdr:row>
      <xdr:rowOff>266700</xdr:rowOff>
    </xdr:from>
    <xdr:to>
      <xdr:col>0</xdr:col>
      <xdr:colOff>1219200</xdr:colOff>
      <xdr:row>59</xdr:row>
      <xdr:rowOff>180975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952450" y="12106275"/>
          <a:ext cx="0" cy="180975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 editAs="oneCell">
    <xdr:from>
      <xdr:col>7</xdr:col>
      <xdr:colOff>109249</xdr:colOff>
      <xdr:row>0</xdr:row>
      <xdr:rowOff>134041</xdr:rowOff>
    </xdr:from>
    <xdr:to>
      <xdr:col>10</xdr:col>
      <xdr:colOff>352424</xdr:colOff>
      <xdr:row>4</xdr:row>
      <xdr:rowOff>154011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42751" y="134041"/>
          <a:ext cx="2386300" cy="6676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</row>
        <row r="8">
          <cell r="D8">
            <v>75</v>
          </cell>
        </row>
        <row r="9">
          <cell r="D9">
            <v>22</v>
          </cell>
        </row>
        <row r="10">
          <cell r="D10">
            <v>10</v>
          </cell>
        </row>
        <row r="12">
          <cell r="D12">
            <v>1</v>
          </cell>
        </row>
        <row r="13">
          <cell r="D13">
            <v>4</v>
          </cell>
        </row>
        <row r="14">
          <cell r="D14">
            <v>22</v>
          </cell>
        </row>
        <row r="15">
          <cell r="D15">
            <v>6</v>
          </cell>
        </row>
        <row r="17">
          <cell r="D17">
            <v>0</v>
          </cell>
        </row>
        <row r="18">
          <cell r="D18">
            <v>8</v>
          </cell>
        </row>
        <row r="19">
          <cell r="D19">
            <v>8</v>
          </cell>
        </row>
        <row r="20">
          <cell r="D20">
            <v>3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15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1</v>
          </cell>
        </row>
        <row r="34">
          <cell r="D34">
            <v>4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3</v>
          </cell>
        </row>
        <row r="39">
          <cell r="D39">
            <v>5</v>
          </cell>
        </row>
        <row r="40">
          <cell r="D40">
            <v>0</v>
          </cell>
        </row>
        <row r="42">
          <cell r="D42">
            <v>1</v>
          </cell>
        </row>
        <row r="43">
          <cell r="D43">
            <v>28</v>
          </cell>
        </row>
        <row r="44">
          <cell r="D44">
            <v>50</v>
          </cell>
        </row>
        <row r="45">
          <cell r="D45">
            <v>14</v>
          </cell>
        </row>
        <row r="57">
          <cell r="D57">
            <v>0</v>
          </cell>
        </row>
        <row r="58">
          <cell r="D58">
            <v>3</v>
          </cell>
        </row>
        <row r="59">
          <cell r="D59">
            <v>2</v>
          </cell>
        </row>
        <row r="60">
          <cell r="D60">
            <v>3</v>
          </cell>
        </row>
        <row r="62">
          <cell r="D62">
            <v>0</v>
          </cell>
        </row>
        <row r="63">
          <cell r="D63">
            <v>1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71</v>
          </cell>
        </row>
        <row r="69">
          <cell r="D69">
            <v>33</v>
          </cell>
        </row>
        <row r="70">
          <cell r="D70">
            <v>156</v>
          </cell>
        </row>
      </sheetData>
      <sheetData sheetId="1">
        <row r="7">
          <cell r="D7">
            <v>0</v>
          </cell>
        </row>
        <row r="8">
          <cell r="D8">
            <v>59</v>
          </cell>
        </row>
        <row r="9">
          <cell r="D9">
            <v>8</v>
          </cell>
        </row>
        <row r="10">
          <cell r="D10">
            <v>14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26</v>
          </cell>
        </row>
        <row r="15">
          <cell r="D15">
            <v>9</v>
          </cell>
        </row>
        <row r="17">
          <cell r="D17">
            <v>0</v>
          </cell>
        </row>
        <row r="18">
          <cell r="D18">
            <v>2</v>
          </cell>
        </row>
        <row r="19">
          <cell r="D19">
            <v>12</v>
          </cell>
        </row>
        <row r="20">
          <cell r="D20">
            <v>16</v>
          </cell>
        </row>
        <row r="22">
          <cell r="D22">
            <v>0</v>
          </cell>
        </row>
        <row r="23">
          <cell r="D23">
            <v>1</v>
          </cell>
        </row>
        <row r="24">
          <cell r="D24">
            <v>0</v>
          </cell>
        </row>
        <row r="25">
          <cell r="D25">
            <v>4</v>
          </cell>
        </row>
        <row r="27">
          <cell r="D27">
            <v>0</v>
          </cell>
        </row>
        <row r="28">
          <cell r="D28">
            <v>9</v>
          </cell>
        </row>
        <row r="29">
          <cell r="D29">
            <v>1</v>
          </cell>
        </row>
        <row r="30">
          <cell r="D30">
            <v>6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9</v>
          </cell>
        </row>
        <row r="35">
          <cell r="D35">
            <v>3</v>
          </cell>
        </row>
        <row r="37">
          <cell r="D37">
            <v>0</v>
          </cell>
        </row>
        <row r="38">
          <cell r="D38">
            <v>1</v>
          </cell>
        </row>
        <row r="39">
          <cell r="D39">
            <v>6</v>
          </cell>
        </row>
        <row r="40">
          <cell r="D40">
            <v>8</v>
          </cell>
        </row>
        <row r="42">
          <cell r="D42">
            <v>0</v>
          </cell>
        </row>
        <row r="43">
          <cell r="D43">
            <v>9</v>
          </cell>
        </row>
        <row r="44">
          <cell r="D44">
            <v>60</v>
          </cell>
        </row>
        <row r="45">
          <cell r="D45">
            <v>32</v>
          </cell>
        </row>
        <row r="57">
          <cell r="D57">
            <v>0</v>
          </cell>
        </row>
        <row r="58">
          <cell r="D58">
            <v>10</v>
          </cell>
        </row>
        <row r="59">
          <cell r="D59">
            <v>5</v>
          </cell>
        </row>
        <row r="60">
          <cell r="D60">
            <v>3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31</v>
          </cell>
        </row>
        <row r="69">
          <cell r="D69">
            <v>9</v>
          </cell>
        </row>
        <row r="70">
          <cell r="D70">
            <v>4</v>
          </cell>
        </row>
      </sheetData>
      <sheetData sheetId="2">
        <row r="7">
          <cell r="D7">
            <v>0</v>
          </cell>
        </row>
        <row r="8">
          <cell r="D8">
            <v>11</v>
          </cell>
        </row>
        <row r="9">
          <cell r="D9">
            <v>8</v>
          </cell>
        </row>
        <row r="10">
          <cell r="D10">
            <v>7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9</v>
          </cell>
        </row>
        <row r="15">
          <cell r="D15">
            <v>2</v>
          </cell>
        </row>
        <row r="17">
          <cell r="D17">
            <v>0</v>
          </cell>
        </row>
        <row r="18">
          <cell r="D18">
            <v>1</v>
          </cell>
        </row>
        <row r="19">
          <cell r="D19">
            <v>3</v>
          </cell>
        </row>
        <row r="20">
          <cell r="D20">
            <v>3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1</v>
          </cell>
        </row>
        <row r="27">
          <cell r="D27">
            <v>0</v>
          </cell>
        </row>
        <row r="28">
          <cell r="D28">
            <v>5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1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2</v>
          </cell>
        </row>
        <row r="40">
          <cell r="D40">
            <v>4</v>
          </cell>
        </row>
        <row r="42">
          <cell r="D42">
            <v>0</v>
          </cell>
        </row>
        <row r="43">
          <cell r="D43">
            <v>4</v>
          </cell>
        </row>
        <row r="44">
          <cell r="D44">
            <v>20</v>
          </cell>
        </row>
        <row r="45">
          <cell r="D45">
            <v>8</v>
          </cell>
        </row>
        <row r="57">
          <cell r="D57">
            <v>0</v>
          </cell>
        </row>
        <row r="58">
          <cell r="D58">
            <v>2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2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13</v>
          </cell>
        </row>
        <row r="69">
          <cell r="D69">
            <v>3</v>
          </cell>
        </row>
        <row r="70">
          <cell r="D70">
            <v>7</v>
          </cell>
        </row>
      </sheetData>
      <sheetData sheetId="3">
        <row r="7">
          <cell r="D7">
            <v>1</v>
          </cell>
        </row>
        <row r="8">
          <cell r="D8">
            <v>11</v>
          </cell>
        </row>
        <row r="9">
          <cell r="D9">
            <v>9</v>
          </cell>
        </row>
        <row r="10">
          <cell r="D10">
            <v>8</v>
          </cell>
        </row>
        <row r="12">
          <cell r="D12">
            <v>0</v>
          </cell>
        </row>
        <row r="13">
          <cell r="D13">
            <v>3</v>
          </cell>
        </row>
        <row r="14">
          <cell r="D14">
            <v>3</v>
          </cell>
        </row>
        <row r="15">
          <cell r="D15">
            <v>5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4</v>
          </cell>
        </row>
        <row r="29">
          <cell r="D29">
            <v>0</v>
          </cell>
        </row>
        <row r="30">
          <cell r="D30">
            <v>1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1</v>
          </cell>
        </row>
        <row r="39">
          <cell r="D39">
            <v>2</v>
          </cell>
        </row>
        <row r="40">
          <cell r="D40">
            <v>5</v>
          </cell>
        </row>
        <row r="42">
          <cell r="D42">
            <v>0</v>
          </cell>
        </row>
        <row r="43">
          <cell r="D43">
            <v>3</v>
          </cell>
        </row>
        <row r="44">
          <cell r="D44">
            <v>9</v>
          </cell>
        </row>
        <row r="45">
          <cell r="D45">
            <v>6</v>
          </cell>
        </row>
        <row r="57">
          <cell r="D57">
            <v>0</v>
          </cell>
        </row>
        <row r="58">
          <cell r="D58">
            <v>1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2</v>
          </cell>
        </row>
        <row r="69">
          <cell r="D69">
            <v>6</v>
          </cell>
        </row>
        <row r="70">
          <cell r="D70">
            <v>9</v>
          </cell>
        </row>
      </sheetData>
      <sheetData sheetId="4">
        <row r="7">
          <cell r="D7">
            <v>0</v>
          </cell>
        </row>
        <row r="8">
          <cell r="D8">
            <v>80</v>
          </cell>
        </row>
        <row r="9">
          <cell r="D9">
            <v>22</v>
          </cell>
        </row>
        <row r="10">
          <cell r="D10">
            <v>39</v>
          </cell>
        </row>
        <row r="12">
          <cell r="D12">
            <v>0</v>
          </cell>
        </row>
        <row r="13">
          <cell r="D13">
            <v>18</v>
          </cell>
        </row>
        <row r="14">
          <cell r="D14">
            <v>39</v>
          </cell>
        </row>
        <row r="15">
          <cell r="D15">
            <v>36</v>
          </cell>
        </row>
        <row r="17">
          <cell r="D17">
            <v>0</v>
          </cell>
        </row>
        <row r="18">
          <cell r="D18">
            <v>11</v>
          </cell>
        </row>
        <row r="19">
          <cell r="D19">
            <v>12</v>
          </cell>
        </row>
        <row r="20">
          <cell r="D20">
            <v>7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2</v>
          </cell>
        </row>
        <row r="25">
          <cell r="D25">
            <v>5</v>
          </cell>
        </row>
        <row r="27">
          <cell r="D27">
            <v>0</v>
          </cell>
        </row>
        <row r="28">
          <cell r="D28">
            <v>24</v>
          </cell>
        </row>
        <row r="29">
          <cell r="D29">
            <v>1</v>
          </cell>
        </row>
        <row r="30">
          <cell r="D30">
            <v>6</v>
          </cell>
        </row>
        <row r="32">
          <cell r="D32">
            <v>0</v>
          </cell>
        </row>
        <row r="33">
          <cell r="D33">
            <v>1</v>
          </cell>
        </row>
        <row r="34">
          <cell r="D34">
            <v>9</v>
          </cell>
        </row>
        <row r="35">
          <cell r="D35">
            <v>4</v>
          </cell>
        </row>
        <row r="37">
          <cell r="D37">
            <v>0</v>
          </cell>
        </row>
        <row r="38">
          <cell r="D38">
            <v>4</v>
          </cell>
        </row>
        <row r="39">
          <cell r="D39">
            <v>7</v>
          </cell>
        </row>
        <row r="40">
          <cell r="D40">
            <v>4</v>
          </cell>
        </row>
        <row r="42">
          <cell r="D42">
            <v>0</v>
          </cell>
        </row>
        <row r="43">
          <cell r="D43">
            <v>21</v>
          </cell>
        </row>
        <row r="44">
          <cell r="D44">
            <v>95</v>
          </cell>
        </row>
        <row r="45">
          <cell r="D45">
            <v>34</v>
          </cell>
        </row>
        <row r="57">
          <cell r="D57">
            <v>1</v>
          </cell>
        </row>
        <row r="58">
          <cell r="D58">
            <v>7</v>
          </cell>
        </row>
        <row r="59">
          <cell r="D59">
            <v>3</v>
          </cell>
        </row>
        <row r="60">
          <cell r="D60">
            <v>1</v>
          </cell>
        </row>
        <row r="62">
          <cell r="D62">
            <v>0</v>
          </cell>
        </row>
        <row r="63">
          <cell r="D63">
            <v>1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4</v>
          </cell>
        </row>
        <row r="68">
          <cell r="D68">
            <v>56</v>
          </cell>
        </row>
        <row r="69">
          <cell r="D69">
            <v>36</v>
          </cell>
        </row>
        <row r="70">
          <cell r="D70">
            <v>126</v>
          </cell>
        </row>
      </sheetData>
      <sheetData sheetId="5">
        <row r="7">
          <cell r="D7">
            <v>6</v>
          </cell>
        </row>
        <row r="8">
          <cell r="D8">
            <v>30</v>
          </cell>
        </row>
        <row r="9">
          <cell r="D9">
            <v>20</v>
          </cell>
        </row>
        <row r="10">
          <cell r="D10">
            <v>26</v>
          </cell>
        </row>
        <row r="12">
          <cell r="D12">
            <v>0</v>
          </cell>
        </row>
        <row r="13">
          <cell r="D13">
            <v>13</v>
          </cell>
        </row>
        <row r="14">
          <cell r="D14">
            <v>11</v>
          </cell>
        </row>
        <row r="15">
          <cell r="D15">
            <v>9</v>
          </cell>
        </row>
        <row r="17">
          <cell r="D17">
            <v>0</v>
          </cell>
        </row>
        <row r="18">
          <cell r="D18">
            <v>6</v>
          </cell>
        </row>
        <row r="19">
          <cell r="D19">
            <v>2</v>
          </cell>
        </row>
        <row r="20">
          <cell r="D20">
            <v>2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2</v>
          </cell>
        </row>
        <row r="27">
          <cell r="D27">
            <v>0</v>
          </cell>
        </row>
        <row r="28">
          <cell r="D28">
            <v>7</v>
          </cell>
        </row>
        <row r="29">
          <cell r="D29">
            <v>0</v>
          </cell>
        </row>
        <row r="30">
          <cell r="D30">
            <v>3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3</v>
          </cell>
        </row>
        <row r="35">
          <cell r="D35">
            <v>1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3</v>
          </cell>
        </row>
        <row r="40">
          <cell r="D40">
            <v>3</v>
          </cell>
        </row>
        <row r="42">
          <cell r="D42">
            <v>0</v>
          </cell>
        </row>
        <row r="43">
          <cell r="D43">
            <v>6</v>
          </cell>
        </row>
        <row r="44">
          <cell r="D44">
            <v>44</v>
          </cell>
        </row>
        <row r="45">
          <cell r="D45">
            <v>17</v>
          </cell>
        </row>
        <row r="57">
          <cell r="D57">
            <v>0</v>
          </cell>
        </row>
        <row r="58">
          <cell r="D58">
            <v>4</v>
          </cell>
        </row>
        <row r="59">
          <cell r="D59">
            <v>6</v>
          </cell>
        </row>
        <row r="60">
          <cell r="D60">
            <v>3</v>
          </cell>
        </row>
        <row r="62">
          <cell r="D62">
            <v>0</v>
          </cell>
        </row>
        <row r="63">
          <cell r="D63">
            <v>4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3</v>
          </cell>
        </row>
        <row r="68">
          <cell r="D68">
            <v>45</v>
          </cell>
        </row>
        <row r="69">
          <cell r="D69">
            <v>46</v>
          </cell>
        </row>
        <row r="70">
          <cell r="D70">
            <v>59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</row>
        <row r="8">
          <cell r="D8">
            <v>0</v>
          </cell>
        </row>
        <row r="9">
          <cell r="D9">
            <v>2</v>
          </cell>
        </row>
        <row r="10">
          <cell r="D10">
            <v>5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1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7</v>
          </cell>
        </row>
        <row r="69">
          <cell r="D69">
            <v>0</v>
          </cell>
        </row>
        <row r="70">
          <cell r="D70">
            <v>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rightToLeft="1" tabSelected="1" zoomScaleNormal="100" workbookViewId="0">
      <selection activeCell="M13" sqref="M13"/>
    </sheetView>
  </sheetViews>
  <sheetFormatPr defaultRowHeight="12.75"/>
  <cols>
    <col min="1" max="10" width="10.7109375" style="1" customWidth="1"/>
    <col min="11" max="11" width="10.7109375" style="9" customWidth="1"/>
    <col min="12" max="16384" width="9.140625" style="1"/>
  </cols>
  <sheetData>
    <row r="1" spans="1:1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26.2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54.95" customHeight="1">
      <c r="A8" s="25" t="s">
        <v>33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s="18" customFormat="1" ht="20.100000000000001" customHeight="1">
      <c r="A9" s="26" t="s">
        <v>32</v>
      </c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s="18" customFormat="1" ht="20.100000000000001" customHeight="1">
      <c r="A10" s="26" t="s">
        <v>34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27.75" customHeight="1">
      <c r="A11" s="27" t="s">
        <v>1</v>
      </c>
      <c r="B11" s="28" t="s">
        <v>2</v>
      </c>
      <c r="C11" s="28" t="s">
        <v>3</v>
      </c>
      <c r="D11" s="20" t="s">
        <v>35</v>
      </c>
      <c r="E11" s="21"/>
      <c r="F11" s="21"/>
      <c r="G11" s="21"/>
      <c r="H11" s="21"/>
      <c r="I11" s="21"/>
      <c r="J11" s="21"/>
      <c r="K11" s="22"/>
    </row>
    <row r="12" spans="1:11" ht="23.25" customHeight="1">
      <c r="A12" s="27"/>
      <c r="B12" s="28"/>
      <c r="C12" s="28"/>
      <c r="D12" s="23" t="s">
        <v>4</v>
      </c>
      <c r="E12" s="23" t="s">
        <v>5</v>
      </c>
      <c r="F12" s="23" t="s">
        <v>6</v>
      </c>
      <c r="G12" s="23" t="s">
        <v>7</v>
      </c>
      <c r="H12" s="23" t="s">
        <v>8</v>
      </c>
      <c r="I12" s="23" t="s">
        <v>9</v>
      </c>
      <c r="J12" s="23" t="s">
        <v>10</v>
      </c>
      <c r="K12" s="23" t="s">
        <v>11</v>
      </c>
    </row>
    <row r="13" spans="1:11" ht="14.25" customHeight="1">
      <c r="A13" s="27"/>
      <c r="B13" s="28"/>
      <c r="C13" s="28"/>
      <c r="D13" s="24"/>
      <c r="E13" s="24"/>
      <c r="F13" s="24"/>
      <c r="G13" s="24"/>
      <c r="H13" s="24"/>
      <c r="I13" s="24"/>
      <c r="J13" s="24"/>
      <c r="K13" s="24"/>
    </row>
    <row r="14" spans="1:11" ht="15.95" customHeight="1">
      <c r="A14" s="29" t="s">
        <v>12</v>
      </c>
      <c r="B14" s="30" t="s">
        <v>13</v>
      </c>
      <c r="C14" s="15" t="s">
        <v>14</v>
      </c>
      <c r="D14" s="16">
        <f>SUM(E14:K14)</f>
        <v>9</v>
      </c>
      <c r="E14" s="16">
        <f>[1]Fujaira!D7</f>
        <v>2</v>
      </c>
      <c r="F14" s="16">
        <f>[1]RAS!D7</f>
        <v>0</v>
      </c>
      <c r="G14" s="16">
        <f>[1]UAQ!D7</f>
        <v>0</v>
      </c>
      <c r="H14" s="16">
        <f>[1]Ajman!D7</f>
        <v>1</v>
      </c>
      <c r="I14" s="16">
        <f>[1]Sharja!D7</f>
        <v>0</v>
      </c>
      <c r="J14" s="16">
        <f>[1]Dubai!D7</f>
        <v>6</v>
      </c>
      <c r="K14" s="17">
        <f>'[1]Abu dhabi'!D7</f>
        <v>0</v>
      </c>
    </row>
    <row r="15" spans="1:11" ht="15.95" customHeight="1">
      <c r="A15" s="29"/>
      <c r="B15" s="30"/>
      <c r="C15" s="15" t="s">
        <v>15</v>
      </c>
      <c r="D15" s="16">
        <f t="shared" ref="D15:D53" si="0">SUM(E15:K15)</f>
        <v>266</v>
      </c>
      <c r="E15" s="16">
        <f>[1]Fujaira!D8</f>
        <v>75</v>
      </c>
      <c r="F15" s="16">
        <f>[1]RAS!D8</f>
        <v>59</v>
      </c>
      <c r="G15" s="16">
        <f>[1]UAQ!D8</f>
        <v>11</v>
      </c>
      <c r="H15" s="16">
        <f>[1]Ajman!D8</f>
        <v>11</v>
      </c>
      <c r="I15" s="16">
        <f>[1]Sharja!D8</f>
        <v>80</v>
      </c>
      <c r="J15" s="16">
        <f>[1]Dubai!D8</f>
        <v>30</v>
      </c>
      <c r="K15" s="17">
        <f>'[1]Abu dhabi'!D8</f>
        <v>0</v>
      </c>
    </row>
    <row r="16" spans="1:11" ht="15.95" customHeight="1">
      <c r="A16" s="29"/>
      <c r="B16" s="30" t="s">
        <v>16</v>
      </c>
      <c r="C16" s="15" t="s">
        <v>14</v>
      </c>
      <c r="D16" s="16">
        <f t="shared" si="0"/>
        <v>91</v>
      </c>
      <c r="E16" s="16">
        <f>[1]Fujaira!D9</f>
        <v>22</v>
      </c>
      <c r="F16" s="16">
        <f>[1]RAS!D9</f>
        <v>8</v>
      </c>
      <c r="G16" s="16">
        <f>[1]UAQ!D9</f>
        <v>8</v>
      </c>
      <c r="H16" s="16">
        <f>[1]Ajman!D9</f>
        <v>9</v>
      </c>
      <c r="I16" s="16">
        <f>[1]Sharja!D9</f>
        <v>22</v>
      </c>
      <c r="J16" s="16">
        <f>[1]Dubai!D9</f>
        <v>20</v>
      </c>
      <c r="K16" s="17">
        <f>'[1]Abu dhabi'!D9</f>
        <v>2</v>
      </c>
    </row>
    <row r="17" spans="1:11" ht="15.95" customHeight="1">
      <c r="A17" s="29"/>
      <c r="B17" s="30"/>
      <c r="C17" s="15" t="s">
        <v>15</v>
      </c>
      <c r="D17" s="16">
        <f t="shared" si="0"/>
        <v>109</v>
      </c>
      <c r="E17" s="16">
        <f>[1]Fujaira!D10</f>
        <v>10</v>
      </c>
      <c r="F17" s="16">
        <f>[1]RAS!D10</f>
        <v>14</v>
      </c>
      <c r="G17" s="16">
        <f>[1]UAQ!D10</f>
        <v>7</v>
      </c>
      <c r="H17" s="16">
        <f>[1]Ajman!D10</f>
        <v>8</v>
      </c>
      <c r="I17" s="16">
        <f>[1]Sharja!D10</f>
        <v>39</v>
      </c>
      <c r="J17" s="16">
        <f>[1]Dubai!D10</f>
        <v>26</v>
      </c>
      <c r="K17" s="17">
        <f>'[1]Abu dhabi'!D10</f>
        <v>5</v>
      </c>
    </row>
    <row r="18" spans="1:11" ht="21" customHeight="1">
      <c r="A18" s="29"/>
      <c r="B18" s="31" t="s">
        <v>4</v>
      </c>
      <c r="C18" s="31"/>
      <c r="D18" s="14">
        <f t="shared" si="0"/>
        <v>475</v>
      </c>
      <c r="E18" s="14">
        <f t="shared" ref="E18:K18" si="1">SUM(E14:E17)</f>
        <v>109</v>
      </c>
      <c r="F18" s="14">
        <f t="shared" si="1"/>
        <v>81</v>
      </c>
      <c r="G18" s="14">
        <f t="shared" si="1"/>
        <v>26</v>
      </c>
      <c r="H18" s="14">
        <f t="shared" si="1"/>
        <v>29</v>
      </c>
      <c r="I18" s="14">
        <f t="shared" si="1"/>
        <v>141</v>
      </c>
      <c r="J18" s="14">
        <f t="shared" si="1"/>
        <v>82</v>
      </c>
      <c r="K18" s="14">
        <f t="shared" si="1"/>
        <v>7</v>
      </c>
    </row>
    <row r="19" spans="1:11" ht="15.95" customHeight="1">
      <c r="A19" s="29" t="s">
        <v>17</v>
      </c>
      <c r="B19" s="30" t="s">
        <v>13</v>
      </c>
      <c r="C19" s="15" t="s">
        <v>14</v>
      </c>
      <c r="D19" s="16">
        <f t="shared" si="0"/>
        <v>1</v>
      </c>
      <c r="E19" s="16">
        <f>[1]Fujaira!D12</f>
        <v>1</v>
      </c>
      <c r="F19" s="16">
        <f>[1]RAS!D12</f>
        <v>0</v>
      </c>
      <c r="G19" s="16">
        <f>[1]UAQ!D12</f>
        <v>0</v>
      </c>
      <c r="H19" s="16">
        <f>[1]Ajman!D12</f>
        <v>0</v>
      </c>
      <c r="I19" s="16">
        <f>[1]Sharja!D12</f>
        <v>0</v>
      </c>
      <c r="J19" s="16">
        <f>[1]Dubai!D12</f>
        <v>0</v>
      </c>
      <c r="K19" s="17">
        <f>'[1]Abu dhabi'!D12</f>
        <v>0</v>
      </c>
    </row>
    <row r="20" spans="1:11" ht="15.95" customHeight="1">
      <c r="A20" s="29"/>
      <c r="B20" s="30"/>
      <c r="C20" s="15" t="s">
        <v>15</v>
      </c>
      <c r="D20" s="16">
        <f t="shared" si="0"/>
        <v>42</v>
      </c>
      <c r="E20" s="16">
        <f>[1]Fujaira!D13</f>
        <v>4</v>
      </c>
      <c r="F20" s="16">
        <f>[1]RAS!D13</f>
        <v>2</v>
      </c>
      <c r="G20" s="16">
        <f>[1]UAQ!D13</f>
        <v>2</v>
      </c>
      <c r="H20" s="16">
        <f>[1]Ajman!D13</f>
        <v>3</v>
      </c>
      <c r="I20" s="16">
        <f>[1]Sharja!D13</f>
        <v>18</v>
      </c>
      <c r="J20" s="16">
        <f>[1]Dubai!D13</f>
        <v>13</v>
      </c>
      <c r="K20" s="17">
        <f>'[1]Abu dhabi'!D13</f>
        <v>0</v>
      </c>
    </row>
    <row r="21" spans="1:11" ht="15.95" customHeight="1">
      <c r="A21" s="29"/>
      <c r="B21" s="30" t="s">
        <v>16</v>
      </c>
      <c r="C21" s="15" t="s">
        <v>14</v>
      </c>
      <c r="D21" s="16">
        <f t="shared" si="0"/>
        <v>110</v>
      </c>
      <c r="E21" s="16">
        <f>[1]Fujaira!D14</f>
        <v>22</v>
      </c>
      <c r="F21" s="16">
        <f>[1]RAS!D14</f>
        <v>26</v>
      </c>
      <c r="G21" s="16">
        <f>[1]UAQ!D14</f>
        <v>9</v>
      </c>
      <c r="H21" s="16">
        <f>[1]Ajman!D14</f>
        <v>3</v>
      </c>
      <c r="I21" s="16">
        <f>[1]Sharja!D14</f>
        <v>39</v>
      </c>
      <c r="J21" s="16">
        <f>[1]Dubai!D14</f>
        <v>11</v>
      </c>
      <c r="K21" s="17">
        <f>'[1]Abu dhabi'!D14</f>
        <v>0</v>
      </c>
    </row>
    <row r="22" spans="1:11" ht="15.95" customHeight="1">
      <c r="A22" s="29"/>
      <c r="B22" s="30"/>
      <c r="C22" s="15" t="s">
        <v>15</v>
      </c>
      <c r="D22" s="16">
        <f t="shared" si="0"/>
        <v>68</v>
      </c>
      <c r="E22" s="16">
        <f>[1]Fujaira!D15</f>
        <v>6</v>
      </c>
      <c r="F22" s="16">
        <f>[1]RAS!D15</f>
        <v>9</v>
      </c>
      <c r="G22" s="16">
        <f>[1]UAQ!D15</f>
        <v>2</v>
      </c>
      <c r="H22" s="16">
        <f>[1]Ajman!D15</f>
        <v>5</v>
      </c>
      <c r="I22" s="16">
        <f>[1]Sharja!D15</f>
        <v>36</v>
      </c>
      <c r="J22" s="16">
        <f>[1]Dubai!D15</f>
        <v>9</v>
      </c>
      <c r="K22" s="17">
        <f>'[1]Abu dhabi'!D15</f>
        <v>1</v>
      </c>
    </row>
    <row r="23" spans="1:11" ht="21" customHeight="1">
      <c r="A23" s="29"/>
      <c r="B23" s="31" t="s">
        <v>4</v>
      </c>
      <c r="C23" s="31"/>
      <c r="D23" s="14">
        <f t="shared" si="0"/>
        <v>221</v>
      </c>
      <c r="E23" s="14">
        <f t="shared" ref="E23:K23" si="2">SUM(E19:E22)</f>
        <v>33</v>
      </c>
      <c r="F23" s="14">
        <f t="shared" si="2"/>
        <v>37</v>
      </c>
      <c r="G23" s="14">
        <f t="shared" si="2"/>
        <v>13</v>
      </c>
      <c r="H23" s="14">
        <f t="shared" si="2"/>
        <v>11</v>
      </c>
      <c r="I23" s="14">
        <f t="shared" si="2"/>
        <v>93</v>
      </c>
      <c r="J23" s="14">
        <f t="shared" si="2"/>
        <v>33</v>
      </c>
      <c r="K23" s="14">
        <f t="shared" si="2"/>
        <v>1</v>
      </c>
    </row>
    <row r="24" spans="1:11" ht="15.95" customHeight="1">
      <c r="A24" s="29" t="s">
        <v>18</v>
      </c>
      <c r="B24" s="30" t="s">
        <v>13</v>
      </c>
      <c r="C24" s="15" t="s">
        <v>14</v>
      </c>
      <c r="D24" s="16">
        <f t="shared" si="0"/>
        <v>0</v>
      </c>
      <c r="E24" s="16">
        <f>[1]Fujaira!D17</f>
        <v>0</v>
      </c>
      <c r="F24" s="16">
        <f>[1]RAS!D17</f>
        <v>0</v>
      </c>
      <c r="G24" s="16">
        <f>[1]UAQ!D17</f>
        <v>0</v>
      </c>
      <c r="H24" s="16">
        <f>[1]Ajman!D17</f>
        <v>0</v>
      </c>
      <c r="I24" s="16">
        <f>[1]Sharja!D17</f>
        <v>0</v>
      </c>
      <c r="J24" s="16">
        <f>[1]Dubai!D17</f>
        <v>0</v>
      </c>
      <c r="K24" s="17">
        <f>'[1]Abu dhabi'!D17</f>
        <v>0</v>
      </c>
    </row>
    <row r="25" spans="1:11" ht="15.95" customHeight="1">
      <c r="A25" s="29"/>
      <c r="B25" s="30"/>
      <c r="C25" s="15" t="s">
        <v>15</v>
      </c>
      <c r="D25" s="16">
        <f t="shared" si="0"/>
        <v>28</v>
      </c>
      <c r="E25" s="16">
        <f>[1]Fujaira!D18</f>
        <v>8</v>
      </c>
      <c r="F25" s="16">
        <f>[1]RAS!D18</f>
        <v>2</v>
      </c>
      <c r="G25" s="16">
        <f>[1]UAQ!D18</f>
        <v>1</v>
      </c>
      <c r="H25" s="16">
        <f>[1]Ajman!D18</f>
        <v>0</v>
      </c>
      <c r="I25" s="16">
        <f>[1]Sharja!D18</f>
        <v>11</v>
      </c>
      <c r="J25" s="16">
        <f>[1]Dubai!D18</f>
        <v>6</v>
      </c>
      <c r="K25" s="17">
        <f>'[1]Abu dhabi'!D18</f>
        <v>0</v>
      </c>
    </row>
    <row r="26" spans="1:11" ht="15.95" customHeight="1">
      <c r="A26" s="29"/>
      <c r="B26" s="30" t="s">
        <v>16</v>
      </c>
      <c r="C26" s="15" t="s">
        <v>14</v>
      </c>
      <c r="D26" s="16">
        <f t="shared" si="0"/>
        <v>37</v>
      </c>
      <c r="E26" s="16">
        <f>[1]Fujaira!D19</f>
        <v>8</v>
      </c>
      <c r="F26" s="16">
        <f>[1]RAS!D19</f>
        <v>12</v>
      </c>
      <c r="G26" s="16">
        <f>[1]UAQ!D19</f>
        <v>3</v>
      </c>
      <c r="H26" s="16">
        <f>[1]Ajman!D19</f>
        <v>0</v>
      </c>
      <c r="I26" s="16">
        <f>[1]Sharja!D19</f>
        <v>12</v>
      </c>
      <c r="J26" s="16">
        <f>[1]Dubai!D19</f>
        <v>2</v>
      </c>
      <c r="K26" s="17">
        <f>'[1]Abu dhabi'!D19</f>
        <v>0</v>
      </c>
    </row>
    <row r="27" spans="1:11" ht="15.95" customHeight="1">
      <c r="A27" s="29"/>
      <c r="B27" s="30"/>
      <c r="C27" s="15" t="s">
        <v>15</v>
      </c>
      <c r="D27" s="16">
        <f t="shared" si="0"/>
        <v>32</v>
      </c>
      <c r="E27" s="16">
        <f>[1]Fujaira!D20</f>
        <v>3</v>
      </c>
      <c r="F27" s="16">
        <f>[1]RAS!D20</f>
        <v>16</v>
      </c>
      <c r="G27" s="16">
        <f>[1]UAQ!D20</f>
        <v>3</v>
      </c>
      <c r="H27" s="16">
        <f>[1]Ajman!D20</f>
        <v>1</v>
      </c>
      <c r="I27" s="16">
        <f>[1]Sharja!D20</f>
        <v>7</v>
      </c>
      <c r="J27" s="16">
        <f>[1]Dubai!D20</f>
        <v>2</v>
      </c>
      <c r="K27" s="17">
        <f>'[1]Abu dhabi'!D20</f>
        <v>0</v>
      </c>
    </row>
    <row r="28" spans="1:11" ht="21" customHeight="1">
      <c r="A28" s="29"/>
      <c r="B28" s="31" t="s">
        <v>4</v>
      </c>
      <c r="C28" s="31"/>
      <c r="D28" s="14">
        <f t="shared" si="0"/>
        <v>97</v>
      </c>
      <c r="E28" s="14">
        <f t="shared" ref="E28:K28" si="3">SUM(E24:E27)</f>
        <v>19</v>
      </c>
      <c r="F28" s="14">
        <f t="shared" si="3"/>
        <v>30</v>
      </c>
      <c r="G28" s="14">
        <f t="shared" si="3"/>
        <v>7</v>
      </c>
      <c r="H28" s="14">
        <f t="shared" si="3"/>
        <v>1</v>
      </c>
      <c r="I28" s="14">
        <f t="shared" si="3"/>
        <v>30</v>
      </c>
      <c r="J28" s="14">
        <f t="shared" si="3"/>
        <v>10</v>
      </c>
      <c r="K28" s="14">
        <f t="shared" si="3"/>
        <v>0</v>
      </c>
    </row>
    <row r="29" spans="1:11" ht="15.95" customHeight="1">
      <c r="A29" s="29" t="s">
        <v>19</v>
      </c>
      <c r="B29" s="30" t="s">
        <v>13</v>
      </c>
      <c r="C29" s="15" t="s">
        <v>14</v>
      </c>
      <c r="D29" s="16">
        <f t="shared" si="0"/>
        <v>0</v>
      </c>
      <c r="E29" s="16">
        <f>[1]Fujaira!D22</f>
        <v>0</v>
      </c>
      <c r="F29" s="16">
        <f>[1]RAS!D22</f>
        <v>0</v>
      </c>
      <c r="G29" s="16">
        <f>[1]UAQ!D22</f>
        <v>0</v>
      </c>
      <c r="H29" s="16">
        <f>[1]Ajman!D22</f>
        <v>0</v>
      </c>
      <c r="I29" s="16">
        <f>[1]Sharja!D22</f>
        <v>0</v>
      </c>
      <c r="J29" s="16">
        <f>[1]Dubai!D22</f>
        <v>0</v>
      </c>
      <c r="K29" s="17">
        <f>'[1]Abu dhabi'!D22</f>
        <v>0</v>
      </c>
    </row>
    <row r="30" spans="1:11" ht="15.95" customHeight="1">
      <c r="A30" s="29"/>
      <c r="B30" s="30"/>
      <c r="C30" s="15" t="s">
        <v>15</v>
      </c>
      <c r="D30" s="16">
        <f t="shared" si="0"/>
        <v>1</v>
      </c>
      <c r="E30" s="16">
        <f>[1]Fujaira!D23</f>
        <v>0</v>
      </c>
      <c r="F30" s="16">
        <f>[1]RAS!D23</f>
        <v>1</v>
      </c>
      <c r="G30" s="16">
        <f>[1]UAQ!D23</f>
        <v>0</v>
      </c>
      <c r="H30" s="16">
        <f>[1]Ajman!D23</f>
        <v>0</v>
      </c>
      <c r="I30" s="16">
        <f>[1]Sharja!D23</f>
        <v>0</v>
      </c>
      <c r="J30" s="16">
        <f>[1]Dubai!D23</f>
        <v>0</v>
      </c>
      <c r="K30" s="17">
        <f>'[1]Abu dhabi'!D23</f>
        <v>0</v>
      </c>
    </row>
    <row r="31" spans="1:11" ht="15.95" customHeight="1">
      <c r="A31" s="29"/>
      <c r="B31" s="30" t="s">
        <v>16</v>
      </c>
      <c r="C31" s="15" t="s">
        <v>14</v>
      </c>
      <c r="D31" s="16">
        <f t="shared" si="0"/>
        <v>5</v>
      </c>
      <c r="E31" s="16">
        <f>[1]Fujaira!D24</f>
        <v>1</v>
      </c>
      <c r="F31" s="16">
        <f>[1]RAS!D24</f>
        <v>0</v>
      </c>
      <c r="G31" s="16">
        <f>[1]UAQ!D24</f>
        <v>1</v>
      </c>
      <c r="H31" s="16">
        <f>[1]Ajman!D24</f>
        <v>1</v>
      </c>
      <c r="I31" s="16">
        <f>[1]Sharja!D24</f>
        <v>2</v>
      </c>
      <c r="J31" s="16">
        <f>[1]Dubai!D24</f>
        <v>0</v>
      </c>
      <c r="K31" s="17">
        <f>'[1]Abu dhabi'!D24</f>
        <v>0</v>
      </c>
    </row>
    <row r="32" spans="1:11" ht="15.95" customHeight="1">
      <c r="A32" s="29"/>
      <c r="B32" s="30"/>
      <c r="C32" s="15" t="s">
        <v>15</v>
      </c>
      <c r="D32" s="16">
        <f t="shared" si="0"/>
        <v>12</v>
      </c>
      <c r="E32" s="16">
        <f>[1]Fujaira!D25</f>
        <v>0</v>
      </c>
      <c r="F32" s="16">
        <f>[1]RAS!D25</f>
        <v>4</v>
      </c>
      <c r="G32" s="16">
        <f>[1]UAQ!D25</f>
        <v>1</v>
      </c>
      <c r="H32" s="16">
        <f>[1]Ajman!D25</f>
        <v>0</v>
      </c>
      <c r="I32" s="16">
        <f>[1]Sharja!D25</f>
        <v>5</v>
      </c>
      <c r="J32" s="16">
        <f>[1]Dubai!D25</f>
        <v>2</v>
      </c>
      <c r="K32" s="17">
        <f>'[1]Abu dhabi'!D25</f>
        <v>0</v>
      </c>
    </row>
    <row r="33" spans="1:11" ht="21" customHeight="1">
      <c r="A33" s="29"/>
      <c r="B33" s="31" t="s">
        <v>4</v>
      </c>
      <c r="C33" s="31"/>
      <c r="D33" s="14">
        <f t="shared" si="0"/>
        <v>18</v>
      </c>
      <c r="E33" s="14">
        <f t="shared" ref="E33:K33" si="4">SUM(E29:E32)</f>
        <v>1</v>
      </c>
      <c r="F33" s="14">
        <f t="shared" si="4"/>
        <v>5</v>
      </c>
      <c r="G33" s="14">
        <f t="shared" si="4"/>
        <v>2</v>
      </c>
      <c r="H33" s="14">
        <f t="shared" si="4"/>
        <v>1</v>
      </c>
      <c r="I33" s="14">
        <f t="shared" si="4"/>
        <v>7</v>
      </c>
      <c r="J33" s="14">
        <f t="shared" si="4"/>
        <v>2</v>
      </c>
      <c r="K33" s="14">
        <f t="shared" si="4"/>
        <v>0</v>
      </c>
    </row>
    <row r="34" spans="1:11" ht="15.95" customHeight="1">
      <c r="A34" s="29" t="s">
        <v>20</v>
      </c>
      <c r="B34" s="30" t="s">
        <v>13</v>
      </c>
      <c r="C34" s="15" t="s">
        <v>14</v>
      </c>
      <c r="D34" s="16">
        <f t="shared" si="0"/>
        <v>0</v>
      </c>
      <c r="E34" s="16">
        <f>[1]Fujaira!D27</f>
        <v>0</v>
      </c>
      <c r="F34" s="16">
        <f>[1]RAS!D27</f>
        <v>0</v>
      </c>
      <c r="G34" s="16">
        <f>[1]UAQ!D27</f>
        <v>0</v>
      </c>
      <c r="H34" s="16">
        <f>[1]Ajman!D27</f>
        <v>0</v>
      </c>
      <c r="I34" s="16">
        <f>[1]Sharja!D27</f>
        <v>0</v>
      </c>
      <c r="J34" s="16">
        <f>[1]Dubai!D27</f>
        <v>0</v>
      </c>
      <c r="K34" s="17">
        <f>'[1]Abu dhabi'!D27</f>
        <v>0</v>
      </c>
    </row>
    <row r="35" spans="1:11" ht="15.95" customHeight="1">
      <c r="A35" s="29"/>
      <c r="B35" s="30"/>
      <c r="C35" s="15" t="s">
        <v>15</v>
      </c>
      <c r="D35" s="16">
        <f t="shared" si="0"/>
        <v>64</v>
      </c>
      <c r="E35" s="16">
        <f>[1]Fujaira!D28</f>
        <v>15</v>
      </c>
      <c r="F35" s="16">
        <f>[1]RAS!D28</f>
        <v>9</v>
      </c>
      <c r="G35" s="16">
        <f>[1]UAQ!D28</f>
        <v>5</v>
      </c>
      <c r="H35" s="16">
        <f>[1]Ajman!D28</f>
        <v>4</v>
      </c>
      <c r="I35" s="16">
        <f>[1]Sharja!D28</f>
        <v>24</v>
      </c>
      <c r="J35" s="16">
        <f>[1]Dubai!D28</f>
        <v>7</v>
      </c>
      <c r="K35" s="17">
        <f>'[1]Abu dhabi'!D28</f>
        <v>0</v>
      </c>
    </row>
    <row r="36" spans="1:11" ht="15.95" customHeight="1">
      <c r="A36" s="29"/>
      <c r="B36" s="30" t="s">
        <v>16</v>
      </c>
      <c r="C36" s="15" t="s">
        <v>14</v>
      </c>
      <c r="D36" s="16">
        <f t="shared" si="0"/>
        <v>2</v>
      </c>
      <c r="E36" s="16">
        <f>[1]Fujaira!D29</f>
        <v>0</v>
      </c>
      <c r="F36" s="16">
        <f>[1]RAS!D29</f>
        <v>1</v>
      </c>
      <c r="G36" s="16">
        <f>[1]UAQ!D29</f>
        <v>0</v>
      </c>
      <c r="H36" s="16">
        <f>[1]Ajman!D29</f>
        <v>0</v>
      </c>
      <c r="I36" s="16">
        <f>[1]Sharja!D29</f>
        <v>1</v>
      </c>
      <c r="J36" s="16">
        <f>[1]Dubai!D29</f>
        <v>0</v>
      </c>
      <c r="K36" s="17">
        <f>'[1]Abu dhabi'!D29</f>
        <v>0</v>
      </c>
    </row>
    <row r="37" spans="1:11" ht="15.95" customHeight="1">
      <c r="A37" s="29"/>
      <c r="B37" s="30"/>
      <c r="C37" s="15" t="s">
        <v>15</v>
      </c>
      <c r="D37" s="16">
        <f t="shared" si="0"/>
        <v>16</v>
      </c>
      <c r="E37" s="16">
        <f>[1]Fujaira!D30</f>
        <v>0</v>
      </c>
      <c r="F37" s="16">
        <f>[1]RAS!D30</f>
        <v>6</v>
      </c>
      <c r="G37" s="16">
        <f>[1]UAQ!D30</f>
        <v>0</v>
      </c>
      <c r="H37" s="16">
        <f>[1]Ajman!D30</f>
        <v>1</v>
      </c>
      <c r="I37" s="16">
        <f>[1]Sharja!D30</f>
        <v>6</v>
      </c>
      <c r="J37" s="16">
        <f>[1]Dubai!D30</f>
        <v>3</v>
      </c>
      <c r="K37" s="17">
        <f>'[1]Abu dhabi'!D30</f>
        <v>0</v>
      </c>
    </row>
    <row r="38" spans="1:11" ht="21" customHeight="1">
      <c r="A38" s="29"/>
      <c r="B38" s="31" t="s">
        <v>4</v>
      </c>
      <c r="C38" s="31"/>
      <c r="D38" s="14">
        <f t="shared" si="0"/>
        <v>82</v>
      </c>
      <c r="E38" s="14">
        <f t="shared" ref="E38:K38" si="5">SUM(E34:E37)</f>
        <v>15</v>
      </c>
      <c r="F38" s="14">
        <f t="shared" si="5"/>
        <v>16</v>
      </c>
      <c r="G38" s="14">
        <f t="shared" si="5"/>
        <v>5</v>
      </c>
      <c r="H38" s="14">
        <f t="shared" si="5"/>
        <v>5</v>
      </c>
      <c r="I38" s="14">
        <f t="shared" si="5"/>
        <v>31</v>
      </c>
      <c r="J38" s="14">
        <f t="shared" si="5"/>
        <v>10</v>
      </c>
      <c r="K38" s="14">
        <f t="shared" si="5"/>
        <v>0</v>
      </c>
    </row>
    <row r="39" spans="1:11" ht="15.95" customHeight="1">
      <c r="A39" s="29" t="s">
        <v>21</v>
      </c>
      <c r="B39" s="30" t="s">
        <v>13</v>
      </c>
      <c r="C39" s="15" t="s">
        <v>14</v>
      </c>
      <c r="D39" s="16">
        <f t="shared" si="0"/>
        <v>0</v>
      </c>
      <c r="E39" s="16">
        <f>[1]Fujaira!D32</f>
        <v>0</v>
      </c>
      <c r="F39" s="16">
        <f>[1]RAS!D32</f>
        <v>0</v>
      </c>
      <c r="G39" s="16">
        <f>[1]UAQ!D32</f>
        <v>0</v>
      </c>
      <c r="H39" s="16">
        <f>[1]Ajman!D32</f>
        <v>0</v>
      </c>
      <c r="I39" s="16">
        <f>[1]Sharja!D32</f>
        <v>0</v>
      </c>
      <c r="J39" s="16">
        <f>[1]Dubai!D32</f>
        <v>0</v>
      </c>
      <c r="K39" s="17">
        <f>'[1]Abu dhabi'!D32</f>
        <v>0</v>
      </c>
    </row>
    <row r="40" spans="1:11" ht="15.95" customHeight="1">
      <c r="A40" s="29"/>
      <c r="B40" s="30"/>
      <c r="C40" s="15" t="s">
        <v>15</v>
      </c>
      <c r="D40" s="16">
        <f t="shared" si="0"/>
        <v>2</v>
      </c>
      <c r="E40" s="16">
        <f>[1]Fujaira!D33</f>
        <v>1</v>
      </c>
      <c r="F40" s="16">
        <f>[1]RAS!D33</f>
        <v>0</v>
      </c>
      <c r="G40" s="16">
        <f>[1]UAQ!D33</f>
        <v>0</v>
      </c>
      <c r="H40" s="16">
        <f>[1]Ajman!D33</f>
        <v>0</v>
      </c>
      <c r="I40" s="16">
        <f>[1]Sharja!D33</f>
        <v>1</v>
      </c>
      <c r="J40" s="16">
        <f>[1]Dubai!D33</f>
        <v>0</v>
      </c>
      <c r="K40" s="17">
        <f>'[1]Abu dhabi'!D33</f>
        <v>0</v>
      </c>
    </row>
    <row r="41" spans="1:11" ht="15.95" customHeight="1">
      <c r="A41" s="29"/>
      <c r="B41" s="30" t="s">
        <v>16</v>
      </c>
      <c r="C41" s="15" t="s">
        <v>14</v>
      </c>
      <c r="D41" s="16">
        <f t="shared" si="0"/>
        <v>26</v>
      </c>
      <c r="E41" s="16">
        <f>[1]Fujaira!D34</f>
        <v>4</v>
      </c>
      <c r="F41" s="16">
        <f>[1]RAS!D34</f>
        <v>9</v>
      </c>
      <c r="G41" s="16">
        <f>[1]UAQ!D34</f>
        <v>1</v>
      </c>
      <c r="H41" s="16">
        <f>[1]Ajman!D34</f>
        <v>0</v>
      </c>
      <c r="I41" s="16">
        <f>[1]Sharja!D34</f>
        <v>9</v>
      </c>
      <c r="J41" s="16">
        <f>[1]Dubai!D34</f>
        <v>3</v>
      </c>
      <c r="K41" s="17">
        <f>'[1]Abu dhabi'!D34</f>
        <v>0</v>
      </c>
    </row>
    <row r="42" spans="1:11" ht="15.95" customHeight="1">
      <c r="A42" s="29"/>
      <c r="B42" s="30"/>
      <c r="C42" s="15" t="s">
        <v>15</v>
      </c>
      <c r="D42" s="16">
        <f t="shared" si="0"/>
        <v>8</v>
      </c>
      <c r="E42" s="16">
        <f>[1]Fujaira!D35</f>
        <v>0</v>
      </c>
      <c r="F42" s="16">
        <f>[1]RAS!D35</f>
        <v>3</v>
      </c>
      <c r="G42" s="16">
        <f>[1]UAQ!D35</f>
        <v>0</v>
      </c>
      <c r="H42" s="16">
        <f>[1]Ajman!D35</f>
        <v>0</v>
      </c>
      <c r="I42" s="16">
        <f>[1]Sharja!D35</f>
        <v>4</v>
      </c>
      <c r="J42" s="16">
        <f>[1]Dubai!D35</f>
        <v>1</v>
      </c>
      <c r="K42" s="17">
        <f>'[1]Abu dhabi'!D35</f>
        <v>0</v>
      </c>
    </row>
    <row r="43" spans="1:11" ht="21" customHeight="1">
      <c r="A43" s="29"/>
      <c r="B43" s="31" t="s">
        <v>4</v>
      </c>
      <c r="C43" s="31"/>
      <c r="D43" s="14">
        <f t="shared" si="0"/>
        <v>36</v>
      </c>
      <c r="E43" s="14">
        <f t="shared" ref="E43:K43" si="6">SUM(E39:E42)</f>
        <v>5</v>
      </c>
      <c r="F43" s="14">
        <f t="shared" si="6"/>
        <v>12</v>
      </c>
      <c r="G43" s="14">
        <f t="shared" si="6"/>
        <v>1</v>
      </c>
      <c r="H43" s="14">
        <f t="shared" si="6"/>
        <v>0</v>
      </c>
      <c r="I43" s="14">
        <f t="shared" si="6"/>
        <v>14</v>
      </c>
      <c r="J43" s="14">
        <f t="shared" si="6"/>
        <v>4</v>
      </c>
      <c r="K43" s="14">
        <f t="shared" si="6"/>
        <v>0</v>
      </c>
    </row>
    <row r="44" spans="1:11" ht="15.95" customHeight="1">
      <c r="A44" s="29" t="s">
        <v>22</v>
      </c>
      <c r="B44" s="30" t="s">
        <v>13</v>
      </c>
      <c r="C44" s="15" t="s">
        <v>14</v>
      </c>
      <c r="D44" s="16">
        <f t="shared" si="0"/>
        <v>0</v>
      </c>
      <c r="E44" s="16">
        <f>[1]Fujaira!D37</f>
        <v>0</v>
      </c>
      <c r="F44" s="16">
        <f>[1]RAS!D37</f>
        <v>0</v>
      </c>
      <c r="G44" s="16">
        <f>[1]UAQ!D37</f>
        <v>0</v>
      </c>
      <c r="H44" s="16">
        <f>[1]Ajman!D37</f>
        <v>0</v>
      </c>
      <c r="I44" s="16">
        <f>[1]Sharja!D37</f>
        <v>0</v>
      </c>
      <c r="J44" s="16">
        <f>[1]Dubai!D37</f>
        <v>0</v>
      </c>
      <c r="K44" s="17">
        <f>'[1]Abu dhabi'!D37</f>
        <v>0</v>
      </c>
    </row>
    <row r="45" spans="1:11" ht="15.95" customHeight="1">
      <c r="A45" s="29"/>
      <c r="B45" s="30"/>
      <c r="C45" s="15" t="s">
        <v>15</v>
      </c>
      <c r="D45" s="16">
        <f t="shared" si="0"/>
        <v>9</v>
      </c>
      <c r="E45" s="16">
        <f>[1]Fujaira!D38</f>
        <v>3</v>
      </c>
      <c r="F45" s="16">
        <f>[1]RAS!D38</f>
        <v>1</v>
      </c>
      <c r="G45" s="16">
        <f>[1]UAQ!D38</f>
        <v>0</v>
      </c>
      <c r="H45" s="16">
        <f>[1]Ajman!D38</f>
        <v>1</v>
      </c>
      <c r="I45" s="16">
        <f>[1]Sharja!D38</f>
        <v>4</v>
      </c>
      <c r="J45" s="16">
        <f>[1]Dubai!D38</f>
        <v>0</v>
      </c>
      <c r="K45" s="17">
        <f>'[1]Abu dhabi'!D38</f>
        <v>0</v>
      </c>
    </row>
    <row r="46" spans="1:11" ht="15.95" customHeight="1">
      <c r="A46" s="29"/>
      <c r="B46" s="30" t="s">
        <v>16</v>
      </c>
      <c r="C46" s="15" t="s">
        <v>14</v>
      </c>
      <c r="D46" s="16">
        <f t="shared" si="0"/>
        <v>25</v>
      </c>
      <c r="E46" s="16">
        <f>[1]Fujaira!D39</f>
        <v>5</v>
      </c>
      <c r="F46" s="16">
        <f>[1]RAS!D39</f>
        <v>6</v>
      </c>
      <c r="G46" s="16">
        <f>[1]UAQ!D39</f>
        <v>2</v>
      </c>
      <c r="H46" s="16">
        <f>[1]Ajman!D39</f>
        <v>2</v>
      </c>
      <c r="I46" s="16">
        <f>[1]Sharja!D39</f>
        <v>7</v>
      </c>
      <c r="J46" s="16">
        <f>[1]Dubai!D39</f>
        <v>3</v>
      </c>
      <c r="K46" s="17">
        <f>'[1]Abu dhabi'!D39</f>
        <v>0</v>
      </c>
    </row>
    <row r="47" spans="1:11" ht="15.95" customHeight="1">
      <c r="A47" s="29"/>
      <c r="B47" s="30"/>
      <c r="C47" s="15" t="s">
        <v>15</v>
      </c>
      <c r="D47" s="16">
        <f t="shared" si="0"/>
        <v>24</v>
      </c>
      <c r="E47" s="16">
        <f>[1]Fujaira!D40</f>
        <v>0</v>
      </c>
      <c r="F47" s="16">
        <f>[1]RAS!D40</f>
        <v>8</v>
      </c>
      <c r="G47" s="16">
        <f>[1]UAQ!D40</f>
        <v>4</v>
      </c>
      <c r="H47" s="16">
        <f>[1]Ajman!D40</f>
        <v>5</v>
      </c>
      <c r="I47" s="16">
        <f>[1]Sharja!D40</f>
        <v>4</v>
      </c>
      <c r="J47" s="16">
        <f>[1]Dubai!D40</f>
        <v>3</v>
      </c>
      <c r="K47" s="17">
        <f>'[1]Abu dhabi'!D40</f>
        <v>0</v>
      </c>
    </row>
    <row r="48" spans="1:11" ht="21" customHeight="1">
      <c r="A48" s="29"/>
      <c r="B48" s="31" t="s">
        <v>4</v>
      </c>
      <c r="C48" s="31"/>
      <c r="D48" s="14">
        <f t="shared" si="0"/>
        <v>58</v>
      </c>
      <c r="E48" s="14">
        <f t="shared" ref="E48:K48" si="7">SUM(E44:E47)</f>
        <v>8</v>
      </c>
      <c r="F48" s="14">
        <f t="shared" si="7"/>
        <v>15</v>
      </c>
      <c r="G48" s="14">
        <f t="shared" si="7"/>
        <v>6</v>
      </c>
      <c r="H48" s="14">
        <f t="shared" si="7"/>
        <v>8</v>
      </c>
      <c r="I48" s="14">
        <f t="shared" si="7"/>
        <v>15</v>
      </c>
      <c r="J48" s="14">
        <f t="shared" si="7"/>
        <v>6</v>
      </c>
      <c r="K48" s="14">
        <f t="shared" si="7"/>
        <v>0</v>
      </c>
    </row>
    <row r="49" spans="1:12" ht="15.95" customHeight="1">
      <c r="A49" s="29" t="s">
        <v>23</v>
      </c>
      <c r="B49" s="30" t="s">
        <v>13</v>
      </c>
      <c r="C49" s="15" t="s">
        <v>14</v>
      </c>
      <c r="D49" s="16">
        <f t="shared" si="0"/>
        <v>1</v>
      </c>
      <c r="E49" s="16">
        <f>[1]Fujaira!D42</f>
        <v>1</v>
      </c>
      <c r="F49" s="16">
        <f>[1]RAS!D42</f>
        <v>0</v>
      </c>
      <c r="G49" s="16">
        <f>[1]UAQ!D42</f>
        <v>0</v>
      </c>
      <c r="H49" s="16">
        <f>[1]Ajman!D42</f>
        <v>0</v>
      </c>
      <c r="I49" s="16">
        <f>[1]Sharja!D42</f>
        <v>0</v>
      </c>
      <c r="J49" s="16">
        <f>[1]Dubai!D42</f>
        <v>0</v>
      </c>
      <c r="K49" s="17">
        <f>'[1]Abu dhabi'!D42</f>
        <v>0</v>
      </c>
    </row>
    <row r="50" spans="1:12" ht="15.95" customHeight="1">
      <c r="A50" s="29"/>
      <c r="B50" s="30"/>
      <c r="C50" s="15" t="s">
        <v>15</v>
      </c>
      <c r="D50" s="16">
        <f t="shared" si="0"/>
        <v>71</v>
      </c>
      <c r="E50" s="16">
        <f>[1]Fujaira!D43</f>
        <v>28</v>
      </c>
      <c r="F50" s="16">
        <f>[1]RAS!D43</f>
        <v>9</v>
      </c>
      <c r="G50" s="16">
        <f>[1]UAQ!D43</f>
        <v>4</v>
      </c>
      <c r="H50" s="16">
        <f>[1]Ajman!D43</f>
        <v>3</v>
      </c>
      <c r="I50" s="16">
        <f>[1]Sharja!D43</f>
        <v>21</v>
      </c>
      <c r="J50" s="16">
        <f>[1]Dubai!D43</f>
        <v>6</v>
      </c>
      <c r="K50" s="17">
        <f>'[1]Abu dhabi'!D43</f>
        <v>0</v>
      </c>
    </row>
    <row r="51" spans="1:12" ht="15.95" customHeight="1">
      <c r="A51" s="29"/>
      <c r="B51" s="30" t="s">
        <v>16</v>
      </c>
      <c r="C51" s="15" t="s">
        <v>14</v>
      </c>
      <c r="D51" s="16">
        <f t="shared" si="0"/>
        <v>278</v>
      </c>
      <c r="E51" s="16">
        <f>[1]Fujaira!D44</f>
        <v>50</v>
      </c>
      <c r="F51" s="16">
        <f>[1]RAS!D44</f>
        <v>60</v>
      </c>
      <c r="G51" s="16">
        <f>[1]UAQ!D44</f>
        <v>20</v>
      </c>
      <c r="H51" s="16">
        <f>[1]Ajman!D44</f>
        <v>9</v>
      </c>
      <c r="I51" s="16">
        <f>[1]Sharja!D44</f>
        <v>95</v>
      </c>
      <c r="J51" s="16">
        <f>[1]Dubai!D44</f>
        <v>44</v>
      </c>
      <c r="K51" s="17">
        <f>'[1]Abu dhabi'!D44</f>
        <v>0</v>
      </c>
    </row>
    <row r="52" spans="1:12" ht="15.95" customHeight="1">
      <c r="A52" s="29"/>
      <c r="B52" s="30"/>
      <c r="C52" s="15" t="s">
        <v>15</v>
      </c>
      <c r="D52" s="16">
        <f t="shared" si="0"/>
        <v>111</v>
      </c>
      <c r="E52" s="16">
        <f>[1]Fujaira!D45</f>
        <v>14</v>
      </c>
      <c r="F52" s="16">
        <f>[1]RAS!D45</f>
        <v>32</v>
      </c>
      <c r="G52" s="16">
        <f>[1]UAQ!D45</f>
        <v>8</v>
      </c>
      <c r="H52" s="16">
        <f>[1]Ajman!D45</f>
        <v>6</v>
      </c>
      <c r="I52" s="16">
        <f>[1]Sharja!D45</f>
        <v>34</v>
      </c>
      <c r="J52" s="16">
        <f>[1]Dubai!D45</f>
        <v>17</v>
      </c>
      <c r="K52" s="17">
        <f>'[1]Abu dhabi'!D45</f>
        <v>0</v>
      </c>
    </row>
    <row r="53" spans="1:12" ht="21" customHeight="1">
      <c r="A53" s="29"/>
      <c r="B53" s="31" t="s">
        <v>4</v>
      </c>
      <c r="C53" s="31"/>
      <c r="D53" s="14">
        <f t="shared" si="0"/>
        <v>461</v>
      </c>
      <c r="E53" s="14">
        <f t="shared" ref="E53:K53" si="8">SUM(E49:E52)</f>
        <v>93</v>
      </c>
      <c r="F53" s="14">
        <f t="shared" si="8"/>
        <v>101</v>
      </c>
      <c r="G53" s="14">
        <f t="shared" si="8"/>
        <v>32</v>
      </c>
      <c r="H53" s="14">
        <f t="shared" si="8"/>
        <v>18</v>
      </c>
      <c r="I53" s="14">
        <f t="shared" si="8"/>
        <v>150</v>
      </c>
      <c r="J53" s="14">
        <f t="shared" si="8"/>
        <v>67</v>
      </c>
      <c r="K53" s="14">
        <f t="shared" si="8"/>
        <v>0</v>
      </c>
    </row>
    <row r="54" spans="1:12" ht="21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2" ht="20.100000000000001" customHeight="1">
      <c r="A55" s="36" t="s">
        <v>0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10"/>
    </row>
    <row r="56" spans="1:12" ht="20.100000000000001" customHeight="1">
      <c r="A56" s="26" t="s">
        <v>24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11"/>
    </row>
    <row r="57" spans="1:12" ht="29.25" customHeight="1">
      <c r="A57" s="27" t="s">
        <v>1</v>
      </c>
      <c r="B57" s="28" t="s">
        <v>2</v>
      </c>
      <c r="C57" s="28" t="s">
        <v>3</v>
      </c>
      <c r="D57" s="20" t="s">
        <v>35</v>
      </c>
      <c r="E57" s="21"/>
      <c r="F57" s="21"/>
      <c r="G57" s="21"/>
      <c r="H57" s="21"/>
      <c r="I57" s="21"/>
      <c r="J57" s="21"/>
      <c r="K57" s="22"/>
    </row>
    <row r="58" spans="1:12" ht="21" customHeight="1">
      <c r="A58" s="27"/>
      <c r="B58" s="28"/>
      <c r="C58" s="28"/>
      <c r="D58" s="23" t="s">
        <v>4</v>
      </c>
      <c r="E58" s="23" t="s">
        <v>5</v>
      </c>
      <c r="F58" s="23" t="s">
        <v>6</v>
      </c>
      <c r="G58" s="23" t="s">
        <v>7</v>
      </c>
      <c r="H58" s="23" t="s">
        <v>8</v>
      </c>
      <c r="I58" s="23" t="s">
        <v>9</v>
      </c>
      <c r="J58" s="23" t="s">
        <v>10</v>
      </c>
      <c r="K58" s="23" t="s">
        <v>11</v>
      </c>
    </row>
    <row r="59" spans="1:12" ht="14.25" customHeight="1">
      <c r="A59" s="27"/>
      <c r="B59" s="28"/>
      <c r="C59" s="28"/>
      <c r="D59" s="24"/>
      <c r="E59" s="24"/>
      <c r="F59" s="24"/>
      <c r="G59" s="24"/>
      <c r="H59" s="24"/>
      <c r="I59" s="24"/>
      <c r="J59" s="24"/>
      <c r="K59" s="24"/>
    </row>
    <row r="60" spans="1:12" ht="24" customHeight="1">
      <c r="A60" s="33" t="s">
        <v>25</v>
      </c>
      <c r="B60" s="30" t="s">
        <v>13</v>
      </c>
      <c r="C60" s="15" t="s">
        <v>14</v>
      </c>
      <c r="D60" s="16">
        <f>SUM(E60:K60)</f>
        <v>1</v>
      </c>
      <c r="E60" s="16">
        <f>[1]Fujaira!D57</f>
        <v>0</v>
      </c>
      <c r="F60" s="16">
        <f>[1]RAS!D57</f>
        <v>0</v>
      </c>
      <c r="G60" s="16">
        <f>[1]UAQ!D57</f>
        <v>0</v>
      </c>
      <c r="H60" s="16">
        <f>[1]Ajman!D57</f>
        <v>0</v>
      </c>
      <c r="I60" s="16">
        <f>[1]Sharja!D57</f>
        <v>1</v>
      </c>
      <c r="J60" s="16">
        <f>[1]Dubai!D57</f>
        <v>0</v>
      </c>
      <c r="K60" s="17">
        <f>'[1]Abu dhabi'!D57</f>
        <v>0</v>
      </c>
    </row>
    <row r="61" spans="1:12" ht="24" customHeight="1">
      <c r="A61" s="33"/>
      <c r="B61" s="30"/>
      <c r="C61" s="15" t="s">
        <v>15</v>
      </c>
      <c r="D61" s="16">
        <f t="shared" ref="D61:D83" si="9">SUM(E61:K61)</f>
        <v>27</v>
      </c>
      <c r="E61" s="16">
        <f>[1]Fujaira!D58</f>
        <v>3</v>
      </c>
      <c r="F61" s="16">
        <f>[1]RAS!D58</f>
        <v>10</v>
      </c>
      <c r="G61" s="16">
        <f>[1]UAQ!D58</f>
        <v>2</v>
      </c>
      <c r="H61" s="16">
        <f>[1]Ajman!D58</f>
        <v>1</v>
      </c>
      <c r="I61" s="16">
        <f>[1]Sharja!D58</f>
        <v>7</v>
      </c>
      <c r="J61" s="16">
        <f>[1]Dubai!D58</f>
        <v>4</v>
      </c>
      <c r="K61" s="17">
        <f>'[1]Abu dhabi'!D58</f>
        <v>0</v>
      </c>
    </row>
    <row r="62" spans="1:12" ht="24" customHeight="1">
      <c r="A62" s="33"/>
      <c r="B62" s="30" t="s">
        <v>16</v>
      </c>
      <c r="C62" s="15" t="s">
        <v>14</v>
      </c>
      <c r="D62" s="16">
        <f t="shared" si="9"/>
        <v>16</v>
      </c>
      <c r="E62" s="16">
        <f>[1]Fujaira!D59</f>
        <v>2</v>
      </c>
      <c r="F62" s="16">
        <f>[1]RAS!D59</f>
        <v>5</v>
      </c>
      <c r="G62" s="16">
        <f>[1]UAQ!D59</f>
        <v>0</v>
      </c>
      <c r="H62" s="16">
        <f>[1]Ajman!D59</f>
        <v>0</v>
      </c>
      <c r="I62" s="16">
        <f>[1]Sharja!D59</f>
        <v>3</v>
      </c>
      <c r="J62" s="16">
        <f>[1]Dubai!D59</f>
        <v>6</v>
      </c>
      <c r="K62" s="17">
        <f>'[1]Abu dhabi'!D59</f>
        <v>0</v>
      </c>
    </row>
    <row r="63" spans="1:12" ht="24" customHeight="1">
      <c r="A63" s="33"/>
      <c r="B63" s="30"/>
      <c r="C63" s="15" t="s">
        <v>15</v>
      </c>
      <c r="D63" s="16">
        <f t="shared" si="9"/>
        <v>10</v>
      </c>
      <c r="E63" s="16">
        <f>[1]Fujaira!D60</f>
        <v>3</v>
      </c>
      <c r="F63" s="16">
        <f>[1]RAS!D60</f>
        <v>3</v>
      </c>
      <c r="G63" s="16">
        <f>[1]UAQ!D60</f>
        <v>0</v>
      </c>
      <c r="H63" s="16">
        <f>[1]Ajman!D60</f>
        <v>0</v>
      </c>
      <c r="I63" s="16">
        <f>[1]Sharja!D60</f>
        <v>1</v>
      </c>
      <c r="J63" s="16">
        <f>[1]Dubai!D60</f>
        <v>3</v>
      </c>
      <c r="K63" s="17">
        <f>'[1]Abu dhabi'!D60</f>
        <v>0</v>
      </c>
    </row>
    <row r="64" spans="1:12" ht="24" customHeight="1">
      <c r="A64" s="33"/>
      <c r="B64" s="31" t="s">
        <v>4</v>
      </c>
      <c r="C64" s="31"/>
      <c r="D64" s="14">
        <f t="shared" si="9"/>
        <v>54</v>
      </c>
      <c r="E64" s="14">
        <f t="shared" ref="E64:K64" si="10">SUM(E60:E63)</f>
        <v>8</v>
      </c>
      <c r="F64" s="14">
        <f t="shared" si="10"/>
        <v>18</v>
      </c>
      <c r="G64" s="14">
        <f t="shared" si="10"/>
        <v>2</v>
      </c>
      <c r="H64" s="14">
        <f t="shared" si="10"/>
        <v>1</v>
      </c>
      <c r="I64" s="14">
        <f t="shared" si="10"/>
        <v>12</v>
      </c>
      <c r="J64" s="14">
        <f t="shared" si="10"/>
        <v>13</v>
      </c>
      <c r="K64" s="14">
        <f t="shared" si="10"/>
        <v>0</v>
      </c>
    </row>
    <row r="65" spans="1:11" ht="24" customHeight="1">
      <c r="A65" s="33" t="s">
        <v>26</v>
      </c>
      <c r="B65" s="30" t="s">
        <v>13</v>
      </c>
      <c r="C65" s="15" t="s">
        <v>14</v>
      </c>
      <c r="D65" s="16">
        <f t="shared" si="9"/>
        <v>0</v>
      </c>
      <c r="E65" s="16">
        <f>[1]Fujaira!D62</f>
        <v>0</v>
      </c>
      <c r="F65" s="16">
        <f>[1]RAS!D62</f>
        <v>0</v>
      </c>
      <c r="G65" s="16">
        <f>[1]UAQ!D62</f>
        <v>0</v>
      </c>
      <c r="H65" s="16">
        <f>[1]Ajman!D62</f>
        <v>0</v>
      </c>
      <c r="I65" s="16">
        <f>[1]Sharja!D62</f>
        <v>0</v>
      </c>
      <c r="J65" s="16">
        <f>[1]Dubai!D62</f>
        <v>0</v>
      </c>
      <c r="K65" s="17">
        <f>'[1]Abu dhabi'!D62</f>
        <v>0</v>
      </c>
    </row>
    <row r="66" spans="1:11" ht="24" customHeight="1">
      <c r="A66" s="33"/>
      <c r="B66" s="30"/>
      <c r="C66" s="15" t="s">
        <v>15</v>
      </c>
      <c r="D66" s="16">
        <f t="shared" si="9"/>
        <v>8</v>
      </c>
      <c r="E66" s="16">
        <f>[1]Fujaira!D63</f>
        <v>1</v>
      </c>
      <c r="F66" s="16">
        <f>[1]RAS!D63</f>
        <v>0</v>
      </c>
      <c r="G66" s="16">
        <f>[1]UAQ!D63</f>
        <v>2</v>
      </c>
      <c r="H66" s="16">
        <f>[1]Ajman!D63</f>
        <v>0</v>
      </c>
      <c r="I66" s="16">
        <f>[1]Sharja!D63</f>
        <v>1</v>
      </c>
      <c r="J66" s="16">
        <f>[1]Dubai!D63</f>
        <v>4</v>
      </c>
      <c r="K66" s="17">
        <f>'[1]Abu dhabi'!D63</f>
        <v>0</v>
      </c>
    </row>
    <row r="67" spans="1:11" ht="24" customHeight="1">
      <c r="A67" s="33"/>
      <c r="B67" s="30" t="s">
        <v>16</v>
      </c>
      <c r="C67" s="15" t="s">
        <v>14</v>
      </c>
      <c r="D67" s="16">
        <f t="shared" si="9"/>
        <v>0</v>
      </c>
      <c r="E67" s="16">
        <f>[1]Fujaira!D64</f>
        <v>0</v>
      </c>
      <c r="F67" s="16">
        <f>[1]RAS!D64</f>
        <v>0</v>
      </c>
      <c r="G67" s="16">
        <f>[1]UAQ!D64</f>
        <v>0</v>
      </c>
      <c r="H67" s="16">
        <f>[1]Ajman!D64</f>
        <v>0</v>
      </c>
      <c r="I67" s="16">
        <f>[1]Sharja!D64</f>
        <v>0</v>
      </c>
      <c r="J67" s="16">
        <f>[1]Dubai!D64</f>
        <v>0</v>
      </c>
      <c r="K67" s="17">
        <f>'[1]Abu dhabi'!D64</f>
        <v>0</v>
      </c>
    </row>
    <row r="68" spans="1:11" ht="24" customHeight="1">
      <c r="A68" s="33"/>
      <c r="B68" s="30"/>
      <c r="C68" s="15" t="s">
        <v>15</v>
      </c>
      <c r="D68" s="16">
        <f t="shared" si="9"/>
        <v>0</v>
      </c>
      <c r="E68" s="16">
        <f>[1]Fujaira!D65</f>
        <v>0</v>
      </c>
      <c r="F68" s="16">
        <f>[1]RAS!D65</f>
        <v>0</v>
      </c>
      <c r="G68" s="16">
        <f>[1]UAQ!D65</f>
        <v>0</v>
      </c>
      <c r="H68" s="16">
        <f>[1]Ajman!D65</f>
        <v>0</v>
      </c>
      <c r="I68" s="16">
        <f>[1]Sharja!D65</f>
        <v>0</v>
      </c>
      <c r="J68" s="16">
        <f>[1]Dubai!D65</f>
        <v>0</v>
      </c>
      <c r="K68" s="17">
        <f>'[1]Abu dhabi'!D65</f>
        <v>0</v>
      </c>
    </row>
    <row r="69" spans="1:11" ht="24" customHeight="1">
      <c r="A69" s="33"/>
      <c r="B69" s="31" t="s">
        <v>4</v>
      </c>
      <c r="C69" s="31"/>
      <c r="D69" s="14">
        <f t="shared" si="9"/>
        <v>8</v>
      </c>
      <c r="E69" s="14">
        <f t="shared" ref="E69:K69" si="11">SUM(E65:E68)</f>
        <v>1</v>
      </c>
      <c r="F69" s="14">
        <f t="shared" si="11"/>
        <v>0</v>
      </c>
      <c r="G69" s="14">
        <f t="shared" si="11"/>
        <v>2</v>
      </c>
      <c r="H69" s="14">
        <f t="shared" si="11"/>
        <v>0</v>
      </c>
      <c r="I69" s="14">
        <f t="shared" si="11"/>
        <v>1</v>
      </c>
      <c r="J69" s="14">
        <f t="shared" si="11"/>
        <v>4</v>
      </c>
      <c r="K69" s="14">
        <f t="shared" si="11"/>
        <v>0</v>
      </c>
    </row>
    <row r="70" spans="1:11" ht="24" customHeight="1">
      <c r="A70" s="33" t="s">
        <v>27</v>
      </c>
      <c r="B70" s="30" t="s">
        <v>13</v>
      </c>
      <c r="C70" s="15" t="s">
        <v>14</v>
      </c>
      <c r="D70" s="16">
        <f t="shared" si="9"/>
        <v>7</v>
      </c>
      <c r="E70" s="16">
        <f>[1]Fujaira!D67</f>
        <v>0</v>
      </c>
      <c r="F70" s="16">
        <f>[1]RAS!D67</f>
        <v>0</v>
      </c>
      <c r="G70" s="16">
        <f>[1]UAQ!D67</f>
        <v>0</v>
      </c>
      <c r="H70" s="16">
        <f>[1]Ajman!D67</f>
        <v>0</v>
      </c>
      <c r="I70" s="16">
        <f>[1]Sharja!D67</f>
        <v>4</v>
      </c>
      <c r="J70" s="16">
        <f>[1]Dubai!D67</f>
        <v>3</v>
      </c>
      <c r="K70" s="17">
        <f>'[1]Abu dhabi'!D67</f>
        <v>0</v>
      </c>
    </row>
    <row r="71" spans="1:11" ht="24" customHeight="1">
      <c r="A71" s="33"/>
      <c r="B71" s="30"/>
      <c r="C71" s="15" t="s">
        <v>15</v>
      </c>
      <c r="D71" s="16">
        <f t="shared" si="9"/>
        <v>225</v>
      </c>
      <c r="E71" s="16">
        <f>[1]Fujaira!D68</f>
        <v>71</v>
      </c>
      <c r="F71" s="16">
        <f>[1]RAS!D68</f>
        <v>31</v>
      </c>
      <c r="G71" s="16">
        <f>[1]UAQ!D68</f>
        <v>13</v>
      </c>
      <c r="H71" s="16">
        <f>[1]Ajman!D68</f>
        <v>2</v>
      </c>
      <c r="I71" s="16">
        <f>[1]Sharja!D68</f>
        <v>56</v>
      </c>
      <c r="J71" s="16">
        <f>[1]Dubai!D68</f>
        <v>45</v>
      </c>
      <c r="K71" s="17">
        <f>'[1]Abu dhabi'!D68</f>
        <v>7</v>
      </c>
    </row>
    <row r="72" spans="1:11" ht="24" customHeight="1">
      <c r="A72" s="33"/>
      <c r="B72" s="30" t="s">
        <v>16</v>
      </c>
      <c r="C72" s="15" t="s">
        <v>14</v>
      </c>
      <c r="D72" s="16">
        <f t="shared" si="9"/>
        <v>133</v>
      </c>
      <c r="E72" s="16">
        <f>[1]Fujaira!D69</f>
        <v>33</v>
      </c>
      <c r="F72" s="16">
        <f>[1]RAS!D69</f>
        <v>9</v>
      </c>
      <c r="G72" s="16">
        <f>[1]UAQ!D69</f>
        <v>3</v>
      </c>
      <c r="H72" s="16">
        <f>[1]Ajman!D69</f>
        <v>6</v>
      </c>
      <c r="I72" s="16">
        <f>[1]Sharja!D69</f>
        <v>36</v>
      </c>
      <c r="J72" s="16">
        <f>[1]Dubai!D69</f>
        <v>46</v>
      </c>
      <c r="K72" s="17">
        <f>'[1]Abu dhabi'!D69</f>
        <v>0</v>
      </c>
    </row>
    <row r="73" spans="1:11" ht="24" customHeight="1">
      <c r="A73" s="33"/>
      <c r="B73" s="30"/>
      <c r="C73" s="15" t="s">
        <v>15</v>
      </c>
      <c r="D73" s="16">
        <f t="shared" si="9"/>
        <v>362</v>
      </c>
      <c r="E73" s="16">
        <f>[1]Fujaira!D70</f>
        <v>156</v>
      </c>
      <c r="F73" s="16">
        <f>[1]RAS!D70</f>
        <v>4</v>
      </c>
      <c r="G73" s="16">
        <f>[1]UAQ!D70</f>
        <v>7</v>
      </c>
      <c r="H73" s="16">
        <f>[1]Ajman!D70</f>
        <v>9</v>
      </c>
      <c r="I73" s="16">
        <f>[1]Sharja!D70</f>
        <v>126</v>
      </c>
      <c r="J73" s="16">
        <f>[1]Dubai!D70</f>
        <v>59</v>
      </c>
      <c r="K73" s="17">
        <f>'[1]Abu dhabi'!D70</f>
        <v>1</v>
      </c>
    </row>
    <row r="74" spans="1:11" ht="24" customHeight="1">
      <c r="A74" s="33"/>
      <c r="B74" s="31" t="s">
        <v>4</v>
      </c>
      <c r="C74" s="31"/>
      <c r="D74" s="14">
        <f t="shared" si="9"/>
        <v>727</v>
      </c>
      <c r="E74" s="14">
        <f t="shared" ref="E74:K74" si="12">SUM(E70:E73)</f>
        <v>260</v>
      </c>
      <c r="F74" s="14">
        <f t="shared" si="12"/>
        <v>44</v>
      </c>
      <c r="G74" s="14">
        <f t="shared" si="12"/>
        <v>23</v>
      </c>
      <c r="H74" s="14">
        <f t="shared" si="12"/>
        <v>17</v>
      </c>
      <c r="I74" s="14">
        <f t="shared" si="12"/>
        <v>222</v>
      </c>
      <c r="J74" s="14">
        <f t="shared" si="12"/>
        <v>153</v>
      </c>
      <c r="K74" s="14">
        <f t="shared" si="12"/>
        <v>8</v>
      </c>
    </row>
    <row r="75" spans="1:11" ht="24" customHeight="1">
      <c r="A75" s="27" t="s">
        <v>28</v>
      </c>
      <c r="B75" s="35" t="s">
        <v>13</v>
      </c>
      <c r="C75" s="13" t="s">
        <v>14</v>
      </c>
      <c r="D75" s="12">
        <f t="shared" si="9"/>
        <v>19</v>
      </c>
      <c r="E75" s="12">
        <f t="shared" ref="E75:K76" si="13">SUM(E14,E19,E24,E29,E34,E39,E44,E49,E60,E65,E70)</f>
        <v>4</v>
      </c>
      <c r="F75" s="12">
        <f t="shared" si="13"/>
        <v>0</v>
      </c>
      <c r="G75" s="12">
        <f t="shared" si="13"/>
        <v>0</v>
      </c>
      <c r="H75" s="12">
        <f t="shared" si="13"/>
        <v>1</v>
      </c>
      <c r="I75" s="12">
        <f t="shared" si="13"/>
        <v>5</v>
      </c>
      <c r="J75" s="12">
        <f t="shared" si="13"/>
        <v>9</v>
      </c>
      <c r="K75" s="12">
        <f t="shared" si="13"/>
        <v>0</v>
      </c>
    </row>
    <row r="76" spans="1:11" ht="24" customHeight="1">
      <c r="A76" s="27"/>
      <c r="B76" s="35"/>
      <c r="C76" s="13" t="s">
        <v>15</v>
      </c>
      <c r="D76" s="12">
        <f t="shared" si="9"/>
        <v>743</v>
      </c>
      <c r="E76" s="12">
        <f t="shared" si="13"/>
        <v>209</v>
      </c>
      <c r="F76" s="12">
        <f t="shared" si="13"/>
        <v>124</v>
      </c>
      <c r="G76" s="12">
        <f t="shared" si="13"/>
        <v>40</v>
      </c>
      <c r="H76" s="12">
        <f t="shared" si="13"/>
        <v>25</v>
      </c>
      <c r="I76" s="12">
        <f t="shared" si="13"/>
        <v>223</v>
      </c>
      <c r="J76" s="12">
        <f t="shared" si="13"/>
        <v>115</v>
      </c>
      <c r="K76" s="12">
        <f t="shared" si="13"/>
        <v>7</v>
      </c>
    </row>
    <row r="77" spans="1:11" ht="24" customHeight="1">
      <c r="A77" s="27"/>
      <c r="B77" s="35"/>
      <c r="C77" s="14" t="s">
        <v>29</v>
      </c>
      <c r="D77" s="14">
        <f t="shared" si="9"/>
        <v>762</v>
      </c>
      <c r="E77" s="19">
        <f t="shared" ref="E77:K77" si="14">SUM(E75:E76)</f>
        <v>213</v>
      </c>
      <c r="F77" s="19">
        <f t="shared" si="14"/>
        <v>124</v>
      </c>
      <c r="G77" s="14">
        <f t="shared" si="14"/>
        <v>40</v>
      </c>
      <c r="H77" s="14">
        <f t="shared" si="14"/>
        <v>26</v>
      </c>
      <c r="I77" s="19">
        <f t="shared" si="14"/>
        <v>228</v>
      </c>
      <c r="J77" s="19">
        <f t="shared" si="14"/>
        <v>124</v>
      </c>
      <c r="K77" s="14">
        <f t="shared" si="14"/>
        <v>7</v>
      </c>
    </row>
    <row r="78" spans="1:11" ht="24" customHeight="1">
      <c r="A78" s="27"/>
      <c r="B78" s="35" t="s">
        <v>16</v>
      </c>
      <c r="C78" s="13" t="s">
        <v>14</v>
      </c>
      <c r="D78" s="12">
        <f t="shared" si="9"/>
        <v>723</v>
      </c>
      <c r="E78" s="12">
        <f t="shared" ref="E78:K79" si="15">SUM(E16,E21,E26,E31,E36,E41,E46,E51,E62,E67,E72)</f>
        <v>147</v>
      </c>
      <c r="F78" s="12">
        <f t="shared" si="15"/>
        <v>136</v>
      </c>
      <c r="G78" s="12">
        <f t="shared" si="15"/>
        <v>47</v>
      </c>
      <c r="H78" s="12">
        <f t="shared" si="15"/>
        <v>30</v>
      </c>
      <c r="I78" s="12">
        <f t="shared" si="15"/>
        <v>226</v>
      </c>
      <c r="J78" s="12">
        <f t="shared" si="15"/>
        <v>135</v>
      </c>
      <c r="K78" s="12">
        <f t="shared" si="15"/>
        <v>2</v>
      </c>
    </row>
    <row r="79" spans="1:11" ht="24" customHeight="1">
      <c r="A79" s="27"/>
      <c r="B79" s="35"/>
      <c r="C79" s="13" t="s">
        <v>15</v>
      </c>
      <c r="D79" s="12">
        <f t="shared" si="9"/>
        <v>752</v>
      </c>
      <c r="E79" s="12">
        <f t="shared" si="15"/>
        <v>192</v>
      </c>
      <c r="F79" s="12">
        <f t="shared" si="15"/>
        <v>99</v>
      </c>
      <c r="G79" s="12">
        <f t="shared" si="15"/>
        <v>32</v>
      </c>
      <c r="H79" s="12">
        <f t="shared" si="15"/>
        <v>35</v>
      </c>
      <c r="I79" s="12">
        <f t="shared" si="15"/>
        <v>262</v>
      </c>
      <c r="J79" s="12">
        <f t="shared" si="15"/>
        <v>125</v>
      </c>
      <c r="K79" s="12">
        <f t="shared" si="15"/>
        <v>7</v>
      </c>
    </row>
    <row r="80" spans="1:11" ht="24" customHeight="1">
      <c r="A80" s="27"/>
      <c r="B80" s="35"/>
      <c r="C80" s="14" t="s">
        <v>29</v>
      </c>
      <c r="D80" s="14">
        <f t="shared" si="9"/>
        <v>1475</v>
      </c>
      <c r="E80" s="19">
        <f t="shared" ref="E80:K80" si="16">SUM(E78:E79)</f>
        <v>339</v>
      </c>
      <c r="F80" s="19">
        <f t="shared" si="16"/>
        <v>235</v>
      </c>
      <c r="G80" s="14">
        <f t="shared" si="16"/>
        <v>79</v>
      </c>
      <c r="H80" s="14">
        <f t="shared" si="16"/>
        <v>65</v>
      </c>
      <c r="I80" s="19">
        <f t="shared" si="16"/>
        <v>488</v>
      </c>
      <c r="J80" s="19">
        <f t="shared" si="16"/>
        <v>260</v>
      </c>
      <c r="K80" s="14">
        <f t="shared" si="16"/>
        <v>9</v>
      </c>
    </row>
    <row r="81" spans="1:11" ht="24" customHeight="1">
      <c r="A81" s="27"/>
      <c r="B81" s="31" t="s">
        <v>30</v>
      </c>
      <c r="C81" s="31"/>
      <c r="D81" s="14">
        <f t="shared" si="9"/>
        <v>742</v>
      </c>
      <c r="E81" s="14">
        <f t="shared" ref="E81:K82" si="17">SUM(E75,E78)</f>
        <v>151</v>
      </c>
      <c r="F81" s="14">
        <f t="shared" si="17"/>
        <v>136</v>
      </c>
      <c r="G81" s="14">
        <f t="shared" si="17"/>
        <v>47</v>
      </c>
      <c r="H81" s="14">
        <f t="shared" si="17"/>
        <v>31</v>
      </c>
      <c r="I81" s="14">
        <f t="shared" si="17"/>
        <v>231</v>
      </c>
      <c r="J81" s="14">
        <f t="shared" si="17"/>
        <v>144</v>
      </c>
      <c r="K81" s="14">
        <f t="shared" si="17"/>
        <v>2</v>
      </c>
    </row>
    <row r="82" spans="1:11" ht="24" customHeight="1">
      <c r="A82" s="27"/>
      <c r="B82" s="31" t="s">
        <v>31</v>
      </c>
      <c r="C82" s="31"/>
      <c r="D82" s="14">
        <f t="shared" si="9"/>
        <v>1495</v>
      </c>
      <c r="E82" s="14">
        <f t="shared" si="17"/>
        <v>401</v>
      </c>
      <c r="F82" s="14">
        <f t="shared" si="17"/>
        <v>223</v>
      </c>
      <c r="G82" s="14">
        <f t="shared" si="17"/>
        <v>72</v>
      </c>
      <c r="H82" s="14">
        <f t="shared" si="17"/>
        <v>60</v>
      </c>
      <c r="I82" s="14">
        <f t="shared" si="17"/>
        <v>485</v>
      </c>
      <c r="J82" s="14">
        <f t="shared" si="17"/>
        <v>240</v>
      </c>
      <c r="K82" s="14">
        <f t="shared" si="17"/>
        <v>14</v>
      </c>
    </row>
    <row r="83" spans="1:11" ht="23.25" customHeight="1">
      <c r="A83" s="27"/>
      <c r="B83" s="31" t="s">
        <v>4</v>
      </c>
      <c r="C83" s="31"/>
      <c r="D83" s="14">
        <f t="shared" si="9"/>
        <v>2237</v>
      </c>
      <c r="E83" s="14">
        <f t="shared" ref="E83:K83" si="18">SUM(E81:E82)</f>
        <v>552</v>
      </c>
      <c r="F83" s="14">
        <f t="shared" si="18"/>
        <v>359</v>
      </c>
      <c r="G83" s="14">
        <f t="shared" si="18"/>
        <v>119</v>
      </c>
      <c r="H83" s="14">
        <f t="shared" si="18"/>
        <v>91</v>
      </c>
      <c r="I83" s="14">
        <f t="shared" si="18"/>
        <v>716</v>
      </c>
      <c r="J83" s="14">
        <f t="shared" si="18"/>
        <v>384</v>
      </c>
      <c r="K83" s="14">
        <f t="shared" si="18"/>
        <v>16</v>
      </c>
    </row>
    <row r="84" spans="1:11">
      <c r="A84" s="4"/>
      <c r="B84" s="8"/>
      <c r="C84" s="5"/>
      <c r="D84" s="5"/>
      <c r="E84" s="5"/>
      <c r="F84" s="6"/>
      <c r="G84" s="6"/>
      <c r="H84" s="6"/>
      <c r="I84" s="6"/>
      <c r="J84" s="6"/>
      <c r="K84" s="7"/>
    </row>
    <row r="85" spans="1:11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3"/>
    </row>
    <row r="86" spans="1:11">
      <c r="A86" s="4"/>
      <c r="B86" s="5"/>
      <c r="C86" s="5"/>
      <c r="D86" s="5"/>
      <c r="E86" s="5"/>
      <c r="F86" s="6"/>
      <c r="G86" s="6"/>
      <c r="H86" s="6"/>
      <c r="I86" s="6"/>
      <c r="J86" s="6"/>
      <c r="K86" s="7"/>
    </row>
    <row r="87" spans="1:11">
      <c r="A87" s="4"/>
      <c r="B87" s="8"/>
      <c r="C87" s="5"/>
      <c r="D87" s="5"/>
      <c r="E87" s="5"/>
      <c r="F87" s="6"/>
      <c r="G87" s="6"/>
      <c r="H87" s="6"/>
      <c r="I87" s="6"/>
      <c r="J87" s="6"/>
      <c r="K87" s="7"/>
    </row>
    <row r="88" spans="1:11">
      <c r="A88" s="4"/>
      <c r="B88" s="8"/>
      <c r="C88" s="5"/>
      <c r="D88" s="5"/>
      <c r="E88" s="5"/>
      <c r="F88" s="6"/>
      <c r="G88" s="6"/>
      <c r="H88" s="6"/>
      <c r="I88" s="6"/>
      <c r="J88" s="6"/>
      <c r="K88" s="7"/>
    </row>
    <row r="89" spans="1:11">
      <c r="A89" s="4"/>
      <c r="B89" s="8"/>
      <c r="C89" s="5"/>
      <c r="D89" s="5"/>
      <c r="E89" s="5"/>
      <c r="F89" s="6"/>
      <c r="G89" s="6"/>
      <c r="H89" s="6"/>
      <c r="I89" s="6"/>
      <c r="J89" s="6"/>
      <c r="K89" s="7"/>
    </row>
    <row r="90" spans="1:11">
      <c r="A90" s="4"/>
      <c r="B90" s="8"/>
      <c r="C90" s="5"/>
      <c r="D90" s="5"/>
      <c r="E90" s="5"/>
      <c r="F90" s="6"/>
      <c r="G90" s="6"/>
      <c r="H90" s="6"/>
      <c r="I90" s="6"/>
      <c r="J90" s="6"/>
      <c r="K90" s="7"/>
    </row>
  </sheetData>
  <mergeCells count="85">
    <mergeCell ref="A1:K7"/>
    <mergeCell ref="B83:C83"/>
    <mergeCell ref="A75:A83"/>
    <mergeCell ref="B75:B77"/>
    <mergeCell ref="B78:B80"/>
    <mergeCell ref="B81:C81"/>
    <mergeCell ref="B82:C82"/>
    <mergeCell ref="A55:K55"/>
    <mergeCell ref="A56:K56"/>
    <mergeCell ref="A70:A74"/>
    <mergeCell ref="B70:B71"/>
    <mergeCell ref="B72:B73"/>
    <mergeCell ref="B74:C74"/>
    <mergeCell ref="A65:A69"/>
    <mergeCell ref="B65:B66"/>
    <mergeCell ref="B67:B68"/>
    <mergeCell ref="B69:C69"/>
    <mergeCell ref="A60:A64"/>
    <mergeCell ref="B60:B61"/>
    <mergeCell ref="B62:B63"/>
    <mergeCell ref="B64:C64"/>
    <mergeCell ref="B39:B40"/>
    <mergeCell ref="B41:B42"/>
    <mergeCell ref="B43:C43"/>
    <mergeCell ref="A57:A59"/>
    <mergeCell ref="B57:B59"/>
    <mergeCell ref="C57:C59"/>
    <mergeCell ref="A49:A53"/>
    <mergeCell ref="B49:B50"/>
    <mergeCell ref="B51:B52"/>
    <mergeCell ref="B53:C53"/>
    <mergeCell ref="A14:A18"/>
    <mergeCell ref="B14:B15"/>
    <mergeCell ref="B16:B17"/>
    <mergeCell ref="B18:C18"/>
    <mergeCell ref="A29:A33"/>
    <mergeCell ref="B29:B30"/>
    <mergeCell ref="B31:B32"/>
    <mergeCell ref="B33:C33"/>
    <mergeCell ref="A19:A23"/>
    <mergeCell ref="B19:B20"/>
    <mergeCell ref="B21:B22"/>
    <mergeCell ref="B23:C23"/>
    <mergeCell ref="K58:K59"/>
    <mergeCell ref="A24:A28"/>
    <mergeCell ref="B24:B25"/>
    <mergeCell ref="B26:B27"/>
    <mergeCell ref="B28:C28"/>
    <mergeCell ref="A54:K54"/>
    <mergeCell ref="A34:A38"/>
    <mergeCell ref="B34:B35"/>
    <mergeCell ref="B36:B37"/>
    <mergeCell ref="B38:C38"/>
    <mergeCell ref="A44:A48"/>
    <mergeCell ref="B44:B45"/>
    <mergeCell ref="D57:K57"/>
    <mergeCell ref="B46:B47"/>
    <mergeCell ref="B48:C48"/>
    <mergeCell ref="A39:A43"/>
    <mergeCell ref="A8:K8"/>
    <mergeCell ref="A9:K9"/>
    <mergeCell ref="A10:K10"/>
    <mergeCell ref="A11:A13"/>
    <mergeCell ref="B11:B13"/>
    <mergeCell ref="C11:C13"/>
    <mergeCell ref="G12:G13"/>
    <mergeCell ref="H12:H13"/>
    <mergeCell ref="I12:I13"/>
    <mergeCell ref="J12:J13"/>
    <mergeCell ref="E77:F77"/>
    <mergeCell ref="I77:J77"/>
    <mergeCell ref="E80:F80"/>
    <mergeCell ref="I80:J80"/>
    <mergeCell ref="D11:K11"/>
    <mergeCell ref="D58:D59"/>
    <mergeCell ref="E58:E59"/>
    <mergeCell ref="F58:F59"/>
    <mergeCell ref="G58:G59"/>
    <mergeCell ref="H58:H59"/>
    <mergeCell ref="I58:I59"/>
    <mergeCell ref="J58:J59"/>
    <mergeCell ref="K12:K13"/>
    <mergeCell ref="D12:D13"/>
    <mergeCell ref="E12:E13"/>
    <mergeCell ref="F12:F13"/>
  </mergeCells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TWUZXU4UYYY7-944396957-36547</_dlc_DocId>
    <_dlc_DocIdUrl xmlns="a5cd8edf-193d-454e-be79-0a753d5be6e1">
      <Url>http://localhost/_layouts/15/DocIdRedir.aspx?ID=TWUZXU4UYYY7-944396957-36547</Url>
      <Description>TWUZXU4UYYY7-944396957-36547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854493C-B7A0-4AD1-A60E-34572C40588B}"/>
</file>

<file path=customXml/itemProps2.xml><?xml version="1.0" encoding="utf-8"?>
<ds:datastoreItem xmlns:ds="http://schemas.openxmlformats.org/officeDocument/2006/customXml" ds:itemID="{E82F0753-0645-4A3B-AF30-C9BACBBF8FEA}"/>
</file>

<file path=customXml/itemProps3.xml><?xml version="1.0" encoding="utf-8"?>
<ds:datastoreItem xmlns:ds="http://schemas.openxmlformats.org/officeDocument/2006/customXml" ds:itemID="{9BB0416E-C041-400F-9CB0-61E16AEC16B5}"/>
</file>

<file path=customXml/itemProps4.xml><?xml version="1.0" encoding="utf-8"?>
<ds:datastoreItem xmlns:ds="http://schemas.openxmlformats.org/officeDocument/2006/customXml" ds:itemID="{9B1CE17E-6E8F-4F39-8250-4E8CF0F44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Table24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2020-11-27T15:02:54Z</cp:lastPrinted>
  <dcterms:created xsi:type="dcterms:W3CDTF">2020-10-22T07:55:04Z</dcterms:created>
  <dcterms:modified xsi:type="dcterms:W3CDTF">2020-12-28T15:22:48Z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9a0ce54c-8e38-4823-9df0-941f6c1ac8c7</vt:lpwstr>
  </property>
</Properties>
</file>